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filterPrivacy="1" defaultThemeVersion="124226"/>
  <xr:revisionPtr revIDLastSave="0" documentId="13_ncr:1_{86C9B0B1-61D1-4895-8F30-B0A97B9CE28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հրապարակ" sheetId="7" r:id="rId1"/>
    <sheet name="Лист1" sheetId="8" r:id="rId2"/>
  </sheets>
  <definedNames>
    <definedName name="_xlnm._FilterDatabase" localSheetId="0" hidden="1">հրապարակ!$B$11:$B$132</definedName>
    <definedName name="_xlnm.Print_Area" localSheetId="0">հրապարակ!$A$1:$AL$128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3" i="7" l="1"/>
  <c r="H82" i="7"/>
  <c r="H79" i="7"/>
  <c r="H80" i="7"/>
  <c r="H81" i="7"/>
  <c r="H78" i="7"/>
  <c r="H77" i="7"/>
  <c r="H76" i="7"/>
  <c r="H75" i="7"/>
  <c r="H43" i="7"/>
  <c r="H71" i="7"/>
  <c r="H59" i="7"/>
  <c r="H35" i="7"/>
  <c r="H36" i="7"/>
  <c r="H34" i="7"/>
  <c r="H33" i="7"/>
  <c r="H32" i="7"/>
  <c r="H31" i="7"/>
  <c r="H74" i="7"/>
  <c r="H73" i="7"/>
  <c r="H72" i="7" l="1"/>
  <c r="H70" i="7"/>
  <c r="H69" i="7"/>
  <c r="H86" i="7" l="1"/>
  <c r="H87" i="7"/>
  <c r="H88" i="7"/>
  <c r="H89" i="7"/>
  <c r="H90" i="7"/>
  <c r="H91" i="7"/>
  <c r="H92" i="7"/>
  <c r="H93" i="7"/>
  <c r="H94" i="7"/>
  <c r="H95" i="7"/>
  <c r="H96" i="7"/>
  <c r="H97" i="7"/>
  <c r="H98" i="7"/>
  <c r="H99" i="7"/>
  <c r="H100" i="7"/>
  <c r="H101" i="7"/>
  <c r="H102" i="7"/>
  <c r="H103" i="7"/>
  <c r="H104" i="7"/>
  <c r="H68" i="7" l="1"/>
  <c r="H67" i="7"/>
  <c r="H66" i="7"/>
  <c r="H65" i="7"/>
  <c r="H64" i="7"/>
  <c r="H63" i="7"/>
  <c r="H42" i="7" l="1"/>
  <c r="H29" i="7"/>
  <c r="H28" i="7"/>
  <c r="H27" i="7"/>
  <c r="H26" i="7"/>
  <c r="H39" i="7" l="1"/>
  <c r="H40" i="7"/>
  <c r="H41" i="7"/>
  <c r="H62" i="7"/>
  <c r="H25" i="7" l="1"/>
  <c r="H30" i="7"/>
  <c r="H37" i="7"/>
  <c r="H108" i="7" l="1"/>
  <c r="H109" i="7"/>
  <c r="H107" i="7"/>
  <c r="H110" i="7" l="1"/>
  <c r="H85" i="7"/>
  <c r="H105" i="7" s="1"/>
  <c r="H61" i="7"/>
  <c r="H60" i="7"/>
  <c r="H58" i="7"/>
  <c r="H57" i="7"/>
  <c r="H56" i="7"/>
  <c r="H55" i="7"/>
  <c r="H54" i="7"/>
  <c r="H53" i="7"/>
  <c r="H52" i="7"/>
  <c r="H51" i="7" l="1"/>
  <c r="H50" i="7"/>
  <c r="H49" i="7"/>
  <c r="H48" i="7"/>
  <c r="H47" i="7"/>
  <c r="H46" i="7"/>
  <c r="H45" i="7"/>
  <c r="H44" i="7"/>
  <c r="H24" i="7" l="1"/>
  <c r="H23" i="7"/>
  <c r="H22" i="7"/>
  <c r="H21" i="7"/>
  <c r="H20" i="7"/>
  <c r="H19" i="7"/>
  <c r="H18" i="7"/>
  <c r="H17" i="7"/>
  <c r="H16" i="7"/>
  <c r="H15" i="7"/>
  <c r="H14" i="7"/>
  <c r="H13" i="7"/>
  <c r="H12" i="7"/>
  <c r="H38" i="7" l="1"/>
  <c r="H111" i="7"/>
</calcChain>
</file>

<file path=xl/sharedStrings.xml><?xml version="1.0" encoding="utf-8"?>
<sst xmlns="http://schemas.openxmlformats.org/spreadsheetml/2006/main" count="440" uniqueCount="252">
  <si>
    <t>Հ\Հ</t>
  </si>
  <si>
    <t>Միջանցիկ կոդը՝ ըստ CPV դասակարգման</t>
  </si>
  <si>
    <t>Անվանում</t>
  </si>
  <si>
    <t>Գնման ձև (ընթացակարգ)</t>
  </si>
  <si>
    <t>Չափի միավոր</t>
  </si>
  <si>
    <t>Միավոր գին</t>
  </si>
  <si>
    <t>Քանակ</t>
  </si>
  <si>
    <t>Գումար (հազ. Դրամ)</t>
  </si>
  <si>
    <t>հատ</t>
  </si>
  <si>
    <t>Ապրանքներ</t>
  </si>
  <si>
    <t>տուփ</t>
  </si>
  <si>
    <t>«Հաստատում եմ»</t>
  </si>
  <si>
    <t>Թուղթ A4 ֆորմատի</t>
  </si>
  <si>
    <t>Ծառայություններ</t>
  </si>
  <si>
    <t xml:space="preserve">դրամ </t>
  </si>
  <si>
    <t>ամիս</t>
  </si>
  <si>
    <t>Գնումների հետ կապված խորհդրատվական ծառայություններ</t>
  </si>
  <si>
    <t>79411210</t>
  </si>
  <si>
    <t xml:space="preserve">Սրիչ </t>
  </si>
  <si>
    <t>Գրենական պիտույքներ</t>
  </si>
  <si>
    <t>30197230/1</t>
  </si>
  <si>
    <t>30197230/2</t>
  </si>
  <si>
    <t>30197230/3</t>
  </si>
  <si>
    <t xml:space="preserve">Մատիտ  </t>
  </si>
  <si>
    <t>Հաշվապահական ծառայություն</t>
  </si>
  <si>
    <t>Կադրային գործ</t>
  </si>
  <si>
    <t>Թղթապանակ  պոլիմերային թաղանթ, ֆայլ</t>
  </si>
  <si>
    <t>Թղթապանակ  արագակար թղթյա</t>
  </si>
  <si>
    <t>Թղթապանակ  կոշտ կազմով</t>
  </si>
  <si>
    <t>Կարիչ 20-50 թերթերի համար</t>
  </si>
  <si>
    <t>Ապակարիչ , կարիչի մետաղական կապեր, միջին</t>
  </si>
  <si>
    <t xml:space="preserve">Ռետին, հասարակ </t>
  </si>
  <si>
    <t xml:space="preserve">Մկրատ, գրասենյակային </t>
  </si>
  <si>
    <t xml:space="preserve">Մարկեր </t>
  </si>
  <si>
    <t>Գրիչ ուղղիչ</t>
  </si>
  <si>
    <t>Սոսինձ-մատիտ, գրասենյակային</t>
  </si>
  <si>
    <t>Դակիչ փոքր</t>
  </si>
  <si>
    <t xml:space="preserve"> Պոլիմերային ինքնակպչուն ժապավեն, տնտեսական</t>
  </si>
  <si>
    <t>79211100</t>
  </si>
  <si>
    <t xml:space="preserve">Ֆինանսավորման աղբյուր  «Աշոցք Համայնքի Կոմունալ Սպասարկում» ՀՈԱԿ  </t>
  </si>
  <si>
    <t xml:space="preserve">Պատվիրատու «Աշոցք Համայնքի Կոմունալ Սպասարկում» ՀՈԱԿ  </t>
  </si>
  <si>
    <t>Քանոն պլաստիկ</t>
  </si>
  <si>
    <t>30192121/1</t>
  </si>
  <si>
    <t>Գրիչ սև</t>
  </si>
  <si>
    <t>30192121/2</t>
  </si>
  <si>
    <t>Գրիչ կապույտ</t>
  </si>
  <si>
    <t>30197120/1</t>
  </si>
  <si>
    <t>Կոճգամ   երկաթյա</t>
  </si>
  <si>
    <t>30197120/2</t>
  </si>
  <si>
    <t>Կոճգամ   պլաստ.  գլխիկով</t>
  </si>
  <si>
    <t>«Աշոցք Համայնքի Կոմունալ Սպասարկում» ՀՈԱԿ  Տնօրենի Ժ/Պ</t>
  </si>
  <si>
    <t>Պտուտակագամ</t>
  </si>
  <si>
    <t>Ձեռնոցներ</t>
  </si>
  <si>
    <t>Դռան փականք</t>
  </si>
  <si>
    <t>Վարդակ</t>
  </si>
  <si>
    <t>31661100/1</t>
  </si>
  <si>
    <t>31661100/2</t>
  </si>
  <si>
    <t>Բալգարկի քար125մմ</t>
  </si>
  <si>
    <t>Բալգարկի քար 230մմ</t>
  </si>
  <si>
    <t>մեխ</t>
  </si>
  <si>
    <t>Հոսանքի լար 2*2,5մմ</t>
  </si>
  <si>
    <t>Հոսանքի լար 2*4մմ</t>
  </si>
  <si>
    <t>Հակակոռոզիոն հեղուկ (WD-40)</t>
  </si>
  <si>
    <t>37451640/1</t>
  </si>
  <si>
    <t>37451640/2</t>
  </si>
  <si>
    <t>31151110/1</t>
  </si>
  <si>
    <t>31151110/2</t>
  </si>
  <si>
    <t>CO) զոդման մետաղական լար</t>
  </si>
  <si>
    <t>09211630</t>
  </si>
  <si>
    <t>զույգ</t>
  </si>
  <si>
    <t>կգ</t>
  </si>
  <si>
    <t>մետր</t>
  </si>
  <si>
    <t>44511350</t>
  </si>
  <si>
    <t>34321121/1</t>
  </si>
  <si>
    <t>42911200/1</t>
  </si>
  <si>
    <t>42911200/2</t>
  </si>
  <si>
    <t>42911200/3</t>
  </si>
  <si>
    <t>42911200/4</t>
  </si>
  <si>
    <t>42511128/1</t>
  </si>
  <si>
    <t>42511128/2</t>
  </si>
  <si>
    <t>Յուղի զտիչ SO416</t>
  </si>
  <si>
    <t>Յուղի զտիչ SO515</t>
  </si>
  <si>
    <t>Յուղի զտիչ SO667</t>
  </si>
  <si>
    <t>Վառելիքի զտիչ SN70242</t>
  </si>
  <si>
    <t>Վառելիքի զտիչ SN327</t>
  </si>
  <si>
    <t>Վառելիքի զտիչ SN5272</t>
  </si>
  <si>
    <t>Վառելիքի զտիչ SN99111</t>
  </si>
  <si>
    <t>Օդի զտիչ SA17619</t>
  </si>
  <si>
    <t>Օդի զտիչ SA17620</t>
  </si>
  <si>
    <t>34321121/2</t>
  </si>
  <si>
    <t>34321121/3</t>
  </si>
  <si>
    <t>Օդի զտիչ ԽՏԶ 150-K տրակտորի համար</t>
  </si>
  <si>
    <t>44161160/1</t>
  </si>
  <si>
    <t>Ճնշակայուն ռետինե խողովակներ N 24 2մ</t>
  </si>
  <si>
    <t>44161160/2</t>
  </si>
  <si>
    <t>Ճնշակայուն ռետինե խողովակներ N 27 2մ</t>
  </si>
  <si>
    <t>Գութանի խոպ</t>
  </si>
  <si>
    <t>Գութանի դոլոտ</t>
  </si>
  <si>
    <t>Կուլտիվատորի ծիծեռնակ</t>
  </si>
  <si>
    <t>Լամպ 24 վոլտ</t>
  </si>
  <si>
    <t>34391100/1</t>
  </si>
  <si>
    <t>34391100/2</t>
  </si>
  <si>
    <t>31520000</t>
  </si>
  <si>
    <t>30197622/1</t>
  </si>
  <si>
    <t>30197320/1</t>
  </si>
  <si>
    <t>30197340/1</t>
  </si>
  <si>
    <t>30192133/1</t>
  </si>
  <si>
    <t>24911200/1</t>
  </si>
  <si>
    <t>30192128/1</t>
  </si>
  <si>
    <t>30192125/1</t>
  </si>
  <si>
    <t>30192130/1</t>
  </si>
  <si>
    <t>30192100/1</t>
  </si>
  <si>
    <t>39241210/1</t>
  </si>
  <si>
    <t>30192210/2</t>
  </si>
  <si>
    <t>30197331/1</t>
  </si>
  <si>
    <t>CASE էքսկավատորի կովշի մատեր</t>
  </si>
  <si>
    <t>լիտր</t>
  </si>
  <si>
    <t>Բեռնասայլակ երկաթյա</t>
  </si>
  <si>
    <t>44511170</t>
  </si>
  <si>
    <t>42415220</t>
  </si>
  <si>
    <t>09211100/2</t>
  </si>
  <si>
    <t>Յուղ ATF 3 փոխանցման տուփի</t>
  </si>
  <si>
    <t>09211100/3</t>
  </si>
  <si>
    <t>Յուղ H+ մոստի յուղ</t>
  </si>
  <si>
    <t>Յուղ 80-90 մոստի</t>
  </si>
  <si>
    <t>09211100/1</t>
  </si>
  <si>
    <t>Երկաթյա փոցղ (պոչով)</t>
  </si>
  <si>
    <t>Ցախավել (պոչով)</t>
  </si>
  <si>
    <t>24951320/1</t>
  </si>
  <si>
    <t>Հակասառեցնող հեղուկ</t>
  </si>
  <si>
    <t>Պարկ</t>
  </si>
  <si>
    <t>Բահ պոչով</t>
  </si>
  <si>
    <t>Ցախավել</t>
  </si>
  <si>
    <t>19641000</t>
  </si>
  <si>
    <t>39837000/2</t>
  </si>
  <si>
    <t>44511110/2</t>
  </si>
  <si>
    <t>44511170/2</t>
  </si>
  <si>
    <t>_______________________ Ա. Մելիքյան</t>
  </si>
  <si>
    <t>Ընդամենը</t>
  </si>
  <si>
    <t>ՄԱ</t>
  </si>
  <si>
    <t xml:space="preserve">սեղմված բնական գազ </t>
  </si>
  <si>
    <t xml:space="preserve">կգ  </t>
  </si>
  <si>
    <t>բենզին ռեգուլյար</t>
  </si>
  <si>
    <t>հիդրավլիկ համակարգի  յուղ</t>
  </si>
  <si>
    <t>դիզելային  շարժիչի  յուղ</t>
  </si>
  <si>
    <t>դիզելային  տուրբո  շարժիչի   յուղ</t>
  </si>
  <si>
    <t>քսանյութ</t>
  </si>
  <si>
    <t>լուսադիոդային  էկոնոմ լամպեր</t>
  </si>
  <si>
    <t>09411710</t>
  </si>
  <si>
    <t>09132200</t>
  </si>
  <si>
    <t>09210000</t>
  </si>
  <si>
    <t>ԳՀ</t>
  </si>
  <si>
    <t>CASE էքսկավատորի կովշի դանակ</t>
  </si>
  <si>
    <t>CASE էքսկավատորի կովշի կողային մատեր</t>
  </si>
  <si>
    <t>43261300/1</t>
  </si>
  <si>
    <t>43261300/2</t>
  </si>
  <si>
    <t>արտաքին լուսավորման լուսարձակ</t>
  </si>
  <si>
    <t>Կավիճ տուփով</t>
  </si>
  <si>
    <t>Թուղթ A4 ֆորմատ</t>
  </si>
  <si>
    <t>Ֆայլ</t>
  </si>
  <si>
    <t>Սկոչ</t>
  </si>
  <si>
    <t>Թղթապանակ արագակար</t>
  </si>
  <si>
    <t>Սոսինձ</t>
  </si>
  <si>
    <t>Վատման  գունավոր</t>
  </si>
  <si>
    <t>Վատման</t>
  </si>
  <si>
    <t>Աշակերտների անձնական գործ</t>
  </si>
  <si>
    <t>Պայմանագրեր աշակերտի և ծնող</t>
  </si>
  <si>
    <r>
      <t>Մատյան աշխատաժաման</t>
    </r>
    <r>
      <rPr>
        <sz val="10"/>
        <color theme="1"/>
        <rFont val="MS Mincho"/>
        <family val="3"/>
        <charset val="128"/>
      </rPr>
      <t>․</t>
    </r>
  </si>
  <si>
    <t>Կարիչ</t>
  </si>
  <si>
    <r>
      <t>1-ին դաս աշակերտ</t>
    </r>
    <r>
      <rPr>
        <sz val="10"/>
        <color theme="1"/>
        <rFont val="MS Mincho"/>
        <family val="3"/>
        <charset val="128"/>
      </rPr>
      <t>․</t>
    </r>
    <r>
      <rPr>
        <sz val="10"/>
        <color theme="1"/>
        <rFont val="GHEA Grapalat"/>
        <family val="3"/>
      </rPr>
      <t xml:space="preserve"> բնութագիր</t>
    </r>
  </si>
  <si>
    <t>Դասղեկի մատյան</t>
  </si>
  <si>
    <t>Բաց թողած դասաժամ մատյան</t>
  </si>
  <si>
    <t>Գրիչ Գելային</t>
  </si>
  <si>
    <t>Ամրակ</t>
  </si>
  <si>
    <t>Գրիչ ինքնահոս</t>
  </si>
  <si>
    <t>Արձանագրության գիրք</t>
  </si>
  <si>
    <t>Թուղթ նշումների համար</t>
  </si>
  <si>
    <t>Գրանցամատյան</t>
  </si>
  <si>
    <r>
      <t>Տետր 12թ</t>
    </r>
    <r>
      <rPr>
        <sz val="10"/>
        <color theme="1"/>
        <rFont val="MS Mincho"/>
        <family val="3"/>
        <charset val="128"/>
      </rPr>
      <t>․</t>
    </r>
  </si>
  <si>
    <t>Կավիճ գունավոր</t>
  </si>
  <si>
    <t>Մատիտներ</t>
  </si>
  <si>
    <t>Ռետին</t>
  </si>
  <si>
    <t>Լեգոներ</t>
  </si>
  <si>
    <t>Պլաստիլին</t>
  </si>
  <si>
    <t>Հետաքրքրիր  խաղեր</t>
  </si>
  <si>
    <t>Գունավոր թուղթ A4</t>
  </si>
  <si>
    <t>Դասալսումների մատյան</t>
  </si>
  <si>
    <t>Տետր</t>
  </si>
  <si>
    <t>Աշխատանքային պայմանագիր և հավելված</t>
  </si>
  <si>
    <t>Ջերմաչափ</t>
  </si>
  <si>
    <t>Քարտեզ</t>
  </si>
  <si>
    <t>Փուչիկներ</t>
  </si>
  <si>
    <t>Աշխատողների անձնական  գործ</t>
  </si>
  <si>
    <t>Խաղալիքներ</t>
  </si>
  <si>
    <t>Սեղանի խաղ«Հույզերի աշխարհում»</t>
  </si>
  <si>
    <t>Գնումներ կատարելու ուղղված  սեղանի խաղ. Ֆիննանսական լոտո</t>
  </si>
  <si>
    <t>Քարտեր հույզերի վերաբերյալ` սյուժետային նկարներ</t>
  </si>
  <si>
    <t>Զգայական տախտակ Montergori Tacfile  Touch</t>
  </si>
  <si>
    <t>Շոշափողական ընկալման խաղ  տակդիլային քարտեր</t>
  </si>
  <si>
    <t>Տարա ջրային  թերապիայի համար</t>
  </si>
  <si>
    <t>Սպասք, հիգենիայի պարագաներ</t>
  </si>
  <si>
    <t>Ընտանի կենդանիներ Բիզի բեկ</t>
  </si>
  <si>
    <t>Փայտից խաղ  երկրաչ. Պատկերներ  9 կտ</t>
  </si>
  <si>
    <t>Երկրաչ. 4 պատկեր xaxalove  փայտե</t>
  </si>
  <si>
    <t>Փայտե քսելաֆոն</t>
  </si>
  <si>
    <t>Լեգո վարդացույն պայուսակ  120կտ</t>
  </si>
  <si>
    <t>Զգայական գորգ</t>
  </si>
  <si>
    <t>Շնորհակալագիր, պատվոգիր</t>
  </si>
  <si>
    <t>0 500</t>
  </si>
  <si>
    <t>31521560/2</t>
  </si>
  <si>
    <t>Անիվներ</t>
  </si>
  <si>
    <t>34351200/1</t>
  </si>
  <si>
    <t>34351200/2</t>
  </si>
  <si>
    <t>էլեկտրոդ  4մմ</t>
  </si>
  <si>
    <t>էլեկտրոդ 3մմ</t>
  </si>
  <si>
    <t>երկաթյան  մեծ մուրճ</t>
  </si>
  <si>
    <t>լինգ երկաթյա</t>
  </si>
  <si>
    <t>գիշերային լուսավորության կարգավորիչ  ժամացույց</t>
  </si>
  <si>
    <t>գիշերային լուսավորության կարգավորիչ  ռելե</t>
  </si>
  <si>
    <t>ДФМ - 4613  փոխանցման տուփի ֆիլտր</t>
  </si>
  <si>
    <t>ԽՏԶ 150K տրակտորի հիդրավլիկ համակարգի զտիչ   4613</t>
  </si>
  <si>
    <t>ДФМ - 3610</t>
  </si>
  <si>
    <t>դիզելային  վառելանյութ  ձմեռային</t>
  </si>
  <si>
    <t>Փոցխ երկաթյա</t>
  </si>
  <si>
    <t>39837000/1</t>
  </si>
  <si>
    <t>44511270</t>
  </si>
  <si>
    <t>31687000/1</t>
  </si>
  <si>
    <t>31687000/2</t>
  </si>
  <si>
    <t>42511128/3</t>
  </si>
  <si>
    <t>42111290/1</t>
  </si>
  <si>
    <t>42111290/2</t>
  </si>
  <si>
    <t>34391100/3</t>
  </si>
  <si>
    <t>09211660</t>
  </si>
  <si>
    <t xml:space="preserve">2026թ. ԳՆՈՒՄՆԵՐԻ ՓՈՓՈԽՎԱԾ ՊԼԱՆ </t>
  </si>
  <si>
    <t>տրակտորի կցորդման կցորդիչի հավաքածու</t>
  </si>
  <si>
    <t xml:space="preserve"> մարտկոց 100A</t>
  </si>
  <si>
    <t xml:space="preserve"> մարտկոց 190A</t>
  </si>
  <si>
    <t xml:space="preserve"> մարտկոց 90A</t>
  </si>
  <si>
    <t xml:space="preserve"> մարտկոց 75A</t>
  </si>
  <si>
    <t xml:space="preserve"> մարտկոց 140A</t>
  </si>
  <si>
    <t>31442000/1</t>
  </si>
  <si>
    <t>31442000/2</t>
  </si>
  <si>
    <t>31442000/3</t>
  </si>
  <si>
    <t>31442000/4</t>
  </si>
  <si>
    <t>31442000/5</t>
  </si>
  <si>
    <t>34351200/3</t>
  </si>
  <si>
    <t>դիզելային  վառելանյութ  ամառային</t>
  </si>
  <si>
    <t>09134240</t>
  </si>
  <si>
    <t>09134250/1</t>
  </si>
  <si>
    <t>09134250/2</t>
  </si>
  <si>
    <t>09134240/2</t>
  </si>
  <si>
    <t>30․03.2026թ.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</si>
</sst>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-* #,##0.00\ _₽_-;\-* #,##0.00\ _₽_-;_-* &quot;-&quot;??\ _₽_-;_-@_-"/>
    <numFmt numFmtId="165" formatCode="_-* #,##0.00_р_._-;\-* #,##0.00_р_._-;_-* &quot;-&quot;??_р_._-;_-@_-"/>
    <numFmt numFmtId="166" formatCode="&quot;$&quot;#,##0_);\(&quot;$&quot;#,##0\)"/>
    <numFmt numFmtId="167" formatCode="_(&quot;$&quot;* #,##0.00_);_(&quot;$&quot;* \(#,##0.00\);_(&quot;$&quot;* &quot;-&quot;??_);_(@_)"/>
    <numFmt numFmtId="168" formatCode="_-&quot;$&quot;* #,##0_-;\-&quot;$&quot;* #,##0_-;_-&quot;$&quot;* &quot;-&quot;??_-;_-@_-"/>
    <numFmt numFmtId="169" formatCode="0.000"/>
  </numFmts>
  <fonts count="4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9"/>
      <color theme="1"/>
      <name val="Arial Unicode"/>
      <family val="2"/>
      <charset val="204"/>
    </font>
    <font>
      <sz val="11"/>
      <color theme="0"/>
      <name val="Calibri"/>
      <family val="2"/>
      <scheme val="minor"/>
    </font>
    <font>
      <b/>
      <sz val="9"/>
      <color theme="1"/>
      <name val="Sylfaen"/>
      <family val="1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 Armenian"/>
      <family val="2"/>
    </font>
    <font>
      <sz val="10"/>
      <name val="Arial"/>
      <family val="2"/>
    </font>
    <font>
      <sz val="10"/>
      <name val="Arial Cyr"/>
      <family val="2"/>
    </font>
    <font>
      <sz val="10"/>
      <name val="Times New Roman"/>
      <family val="1"/>
      <charset val="204"/>
    </font>
    <font>
      <sz val="8"/>
      <name val="Arial LatArm"/>
      <family val="2"/>
    </font>
    <font>
      <sz val="8"/>
      <name val="Times New Roman"/>
      <family val="1"/>
    </font>
    <font>
      <sz val="11"/>
      <name val="Times Armenian"/>
      <family val="1"/>
    </font>
    <font>
      <sz val="12"/>
      <name val="宋体"/>
      <charset val="134"/>
    </font>
    <font>
      <sz val="10"/>
      <name val="Arial Cyr"/>
      <family val="2"/>
    </font>
    <font>
      <sz val="11"/>
      <name val="Calibri"/>
      <family val="2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sz val="9"/>
      <name val="Sylfaen"/>
      <family val="1"/>
    </font>
    <font>
      <sz val="9"/>
      <color theme="1"/>
      <name val="Sylfaen"/>
      <family val="1"/>
    </font>
    <font>
      <sz val="9"/>
      <color rgb="FF000000"/>
      <name val="Sylfaen"/>
      <family val="1"/>
    </font>
    <font>
      <b/>
      <sz val="7"/>
      <name val="Arial Unicode"/>
      <family val="2"/>
      <charset val="204"/>
    </font>
    <font>
      <b/>
      <sz val="7"/>
      <name val="Sylfaen"/>
      <family val="1"/>
    </font>
    <font>
      <b/>
      <sz val="9"/>
      <name val="Sylfaen"/>
      <family val="1"/>
    </font>
    <font>
      <sz val="8"/>
      <name val="Calibri"/>
      <family val="2"/>
      <scheme val="minor"/>
    </font>
    <font>
      <sz val="8"/>
      <color theme="1"/>
      <name val="Sylfaen"/>
      <family val="1"/>
    </font>
    <font>
      <sz val="8"/>
      <color theme="1"/>
      <name val="Sylfaen"/>
      <family val="1"/>
      <charset val="204"/>
    </font>
    <font>
      <sz val="9"/>
      <color theme="1"/>
      <name val="Arial Unicode"/>
      <charset val="204"/>
    </font>
    <font>
      <sz val="11"/>
      <color theme="1"/>
      <name val="Calibri"/>
      <family val="2"/>
      <charset val="1"/>
      <scheme val="minor"/>
    </font>
    <font>
      <sz val="9"/>
      <name val="Calibri"/>
      <family val="2"/>
      <charset val="204"/>
    </font>
    <font>
      <sz val="9"/>
      <color rgb="FF000000"/>
      <name val="Arial"/>
      <family val="2"/>
    </font>
    <font>
      <sz val="10"/>
      <color theme="1"/>
      <name val="GHEA Grapalat"/>
      <family val="3"/>
    </font>
    <font>
      <sz val="9"/>
      <color theme="1"/>
      <name val="GHEA Grapalat"/>
      <family val="3"/>
    </font>
    <font>
      <sz val="10"/>
      <color theme="1"/>
      <name val="MS Mincho"/>
      <family val="3"/>
      <charset val="128"/>
    </font>
    <font>
      <sz val="9"/>
      <color rgb="FF000000"/>
      <name val="GHEA Grapalat"/>
      <family val="3"/>
    </font>
    <font>
      <sz val="10"/>
      <color rgb="FF000000"/>
      <name val="GHEA Grapalat"/>
      <family val="3"/>
    </font>
    <font>
      <sz val="10"/>
      <color theme="1"/>
      <name val="Arial"/>
      <family val="2"/>
    </font>
    <font>
      <sz val="9"/>
      <color rgb="FFFF0000"/>
      <name val="Sylfaen"/>
      <family val="1"/>
    </font>
  </fonts>
  <fills count="6">
    <fill>
      <patternFill patternType="none"/>
    </fill>
    <fill>
      <patternFill patternType="gray125"/>
    </fill>
    <fill>
      <patternFill patternType="solid">
        <fgColor theme="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60">
    <xf numFmtId="0" fontId="0" fillId="0" borderId="0"/>
    <xf numFmtId="0" fontId="7" fillId="0" borderId="0"/>
    <xf numFmtId="0" fontId="6" fillId="0" borderId="0"/>
    <xf numFmtId="0" fontId="9" fillId="2" borderId="0" applyNumberFormat="0" applyBorder="0" applyAlignment="0" applyProtection="0"/>
    <xf numFmtId="0" fontId="5" fillId="0" borderId="0"/>
    <xf numFmtId="165" fontId="12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5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7" fillId="0" borderId="1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6" fontId="18" fillId="0" borderId="0" applyFont="0" applyFill="0" applyBorder="0" applyAlignment="0" applyProtection="0"/>
    <xf numFmtId="0" fontId="14" fillId="0" borderId="0"/>
    <xf numFmtId="0" fontId="13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13" fillId="0" borderId="0"/>
    <xf numFmtId="0" fontId="12" fillId="0" borderId="0"/>
    <xf numFmtId="0" fontId="11" fillId="0" borderId="0"/>
    <xf numFmtId="0" fontId="14" fillId="0" borderId="0"/>
    <xf numFmtId="0" fontId="14" fillId="0" borderId="0"/>
    <xf numFmtId="0" fontId="14" fillId="0" borderId="0">
      <alignment horizontal="justify"/>
    </xf>
    <xf numFmtId="0" fontId="14" fillId="0" borderId="0"/>
    <xf numFmtId="0" fontId="14" fillId="0" borderId="0"/>
    <xf numFmtId="0" fontId="12" fillId="0" borderId="0"/>
    <xf numFmtId="0" fontId="15" fillId="0" borderId="0"/>
    <xf numFmtId="0" fontId="21" fillId="0" borderId="0"/>
    <xf numFmtId="0" fontId="11" fillId="0" borderId="0"/>
    <xf numFmtId="0" fontId="11" fillId="0" borderId="0"/>
    <xf numFmtId="0" fontId="19" fillId="0" borderId="0"/>
    <xf numFmtId="0" fontId="11" fillId="0" borderId="0"/>
    <xf numFmtId="0" fontId="7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1" fontId="17" fillId="0" borderId="1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2" fillId="0" borderId="0"/>
    <xf numFmtId="0" fontId="7" fillId="0" borderId="0"/>
    <xf numFmtId="0" fontId="5" fillId="0" borderId="0"/>
    <xf numFmtId="0" fontId="11" fillId="0" borderId="0"/>
    <xf numFmtId="0" fontId="11" fillId="0" borderId="0"/>
    <xf numFmtId="0" fontId="7" fillId="0" borderId="0"/>
    <xf numFmtId="0" fontId="5" fillId="0" borderId="0"/>
    <xf numFmtId="0" fontId="23" fillId="4" borderId="0" applyNumberFormat="0" applyBorder="0" applyAlignment="0" applyProtection="0"/>
    <xf numFmtId="165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24" fillId="3" borderId="0" applyNumberFormat="0" applyBorder="0" applyAlignment="0" applyProtection="0"/>
    <xf numFmtId="0" fontId="20" fillId="0" borderId="0">
      <alignment vertical="center"/>
    </xf>
    <xf numFmtId="0" fontId="4" fillId="0" borderId="0"/>
    <xf numFmtId="0" fontId="4" fillId="0" borderId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4" fillId="0" borderId="0"/>
    <xf numFmtId="0" fontId="4" fillId="0" borderId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14" fillId="0" borderId="0"/>
    <xf numFmtId="0" fontId="7" fillId="0" borderId="0">
      <alignment vertical="top"/>
    </xf>
    <xf numFmtId="0" fontId="14" fillId="0" borderId="0"/>
    <xf numFmtId="0" fontId="3" fillId="0" borderId="0"/>
    <xf numFmtId="0" fontId="2" fillId="0" borderId="0"/>
    <xf numFmtId="0" fontId="2" fillId="0" borderId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5" fillId="0" borderId="0"/>
    <xf numFmtId="0" fontId="2" fillId="0" borderId="0"/>
    <xf numFmtId="0" fontId="2" fillId="0" borderId="0"/>
    <xf numFmtId="165" fontId="1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1" fillId="0" borderId="0"/>
    <xf numFmtId="0" fontId="1" fillId="0" borderId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" fillId="0" borderId="0"/>
    <xf numFmtId="0" fontId="1" fillId="0" borderId="0"/>
    <xf numFmtId="0" fontId="11" fillId="0" borderId="0"/>
    <xf numFmtId="164" fontId="14" fillId="0" borderId="0" applyFont="0" applyFill="0" applyBorder="0" applyAlignment="0" applyProtection="0"/>
    <xf numFmtId="0" fontId="7" fillId="0" borderId="0"/>
    <xf numFmtId="167" fontId="14" fillId="0" borderId="0" applyFont="0" applyFill="0" applyBorder="0" applyAlignment="0" applyProtection="0"/>
    <xf numFmtId="0" fontId="14" fillId="0" borderId="0"/>
    <xf numFmtId="0" fontId="35" fillId="0" borderId="0"/>
    <xf numFmtId="0" fontId="1" fillId="0" borderId="0"/>
    <xf numFmtId="0" fontId="1" fillId="0" borderId="0"/>
    <xf numFmtId="164" fontId="11" fillId="0" borderId="0" applyFont="0" applyFill="0" applyBorder="0" applyAlignment="0" applyProtection="0"/>
    <xf numFmtId="0" fontId="11" fillId="0" borderId="0"/>
    <xf numFmtId="165" fontId="15" fillId="0" borderId="0" applyFont="0" applyFill="0" applyBorder="0" applyAlignment="0" applyProtection="0"/>
    <xf numFmtId="0" fontId="7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" fillId="0" borderId="0"/>
    <xf numFmtId="164" fontId="14" fillId="0" borderId="0" applyFont="0" applyFill="0" applyBorder="0" applyAlignment="0" applyProtection="0"/>
    <xf numFmtId="0" fontId="1" fillId="0" borderId="0"/>
    <xf numFmtId="0" fontId="1" fillId="0" borderId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1" fillId="0" borderId="0"/>
    <xf numFmtId="0" fontId="1" fillId="0" borderId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1" fillId="0" borderId="0"/>
    <xf numFmtId="0" fontId="1" fillId="0" borderId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1" fillId="0" borderId="0"/>
    <xf numFmtId="0" fontId="1" fillId="0" borderId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158">
    <xf numFmtId="0" fontId="0" fillId="0" borderId="0" xfId="0"/>
    <xf numFmtId="0" fontId="38" fillId="0" borderId="13" xfId="0" applyFont="1" applyBorder="1" applyAlignment="1">
      <alignment horizontal="center" vertical="center" wrapText="1"/>
    </xf>
    <xf numFmtId="0" fontId="38" fillId="0" borderId="14" xfId="0" applyFont="1" applyBorder="1" applyAlignment="1">
      <alignment horizontal="center" vertical="center" wrapText="1"/>
    </xf>
    <xf numFmtId="0" fontId="42" fillId="0" borderId="14" xfId="0" applyFont="1" applyBorder="1" applyAlignment="1">
      <alignment horizontal="center" vertical="center" wrapText="1"/>
    </xf>
    <xf numFmtId="0" fontId="39" fillId="0" borderId="14" xfId="0" applyFont="1" applyBorder="1" applyAlignment="1">
      <alignment horizontal="center" vertical="center" wrapText="1"/>
    </xf>
    <xf numFmtId="3" fontId="43" fillId="0" borderId="15" xfId="0" applyNumberFormat="1" applyFont="1" applyBorder="1" applyAlignment="1">
      <alignment horizontal="center" vertical="center" wrapText="1"/>
    </xf>
    <xf numFmtId="3" fontId="43" fillId="0" borderId="16" xfId="0" applyNumberFormat="1" applyFont="1" applyBorder="1" applyAlignment="1">
      <alignment horizontal="center" vertical="center" wrapText="1"/>
    </xf>
    <xf numFmtId="0" fontId="43" fillId="0" borderId="16" xfId="0" applyFont="1" applyBorder="1" applyAlignment="1">
      <alignment horizontal="center" vertical="center" wrapText="1"/>
    </xf>
    <xf numFmtId="0" fontId="41" fillId="0" borderId="16" xfId="0" applyFont="1" applyBorder="1" applyAlignment="1">
      <alignment horizontal="center" vertical="center" wrapText="1"/>
    </xf>
    <xf numFmtId="3" fontId="41" fillId="0" borderId="16" xfId="0" applyNumberFormat="1" applyFont="1" applyBorder="1" applyAlignment="1">
      <alignment horizontal="center" vertical="center" wrapText="1"/>
    </xf>
    <xf numFmtId="3" fontId="30" fillId="0" borderId="1" xfId="1" applyNumberFormat="1" applyFont="1" applyFill="1" applyBorder="1" applyAlignment="1">
      <alignment horizontal="right" vertical="center" wrapText="1"/>
    </xf>
    <xf numFmtId="3" fontId="30" fillId="0" borderId="1" xfId="1" applyNumberFormat="1" applyFont="1" applyFill="1" applyBorder="1" applyAlignment="1">
      <alignment horizontal="left" vertical="center" wrapText="1"/>
    </xf>
    <xf numFmtId="3" fontId="30" fillId="0" borderId="1" xfId="1" applyNumberFormat="1" applyFont="1" applyFill="1" applyBorder="1" applyAlignment="1">
      <alignment horizontal="center" vertical="center" textRotation="90" wrapText="1"/>
    </xf>
    <xf numFmtId="3" fontId="30" fillId="0" borderId="1" xfId="1" applyNumberFormat="1" applyFont="1" applyFill="1" applyBorder="1" applyAlignment="1">
      <alignment vertical="center" textRotation="90" wrapText="1"/>
    </xf>
    <xf numFmtId="3" fontId="30" fillId="0" borderId="1" xfId="1" applyNumberFormat="1" applyFont="1" applyFill="1" applyBorder="1" applyAlignment="1">
      <alignment horizontal="right" vertical="center" textRotation="90" wrapText="1"/>
    </xf>
    <xf numFmtId="3" fontId="25" fillId="0" borderId="1" xfId="1" applyNumberFormat="1" applyFont="1" applyFill="1" applyBorder="1" applyAlignment="1">
      <alignment horizontal="right" vertical="center" wrapText="1"/>
    </xf>
    <xf numFmtId="1" fontId="25" fillId="0" borderId="1" xfId="1" applyNumberFormat="1" applyFont="1" applyFill="1" applyBorder="1" applyAlignment="1">
      <alignment horizontal="right" vertical="center" wrapText="1"/>
    </xf>
    <xf numFmtId="3" fontId="25" fillId="0" borderId="1" xfId="1" applyNumberFormat="1" applyFont="1" applyFill="1" applyBorder="1" applyAlignment="1">
      <alignment vertical="center" wrapText="1"/>
    </xf>
    <xf numFmtId="1" fontId="25" fillId="0" borderId="1" xfId="1" applyNumberFormat="1" applyFont="1" applyFill="1" applyBorder="1" applyAlignment="1">
      <alignment horizontal="center" vertical="center" wrapText="1"/>
    </xf>
    <xf numFmtId="3" fontId="25" fillId="0" borderId="11" xfId="1" applyNumberFormat="1" applyFont="1" applyFill="1" applyBorder="1" applyAlignment="1">
      <alignment horizontal="right" vertical="center" wrapText="1"/>
    </xf>
    <xf numFmtId="0" fontId="26" fillId="0" borderId="1" xfId="0" applyFont="1" applyFill="1" applyBorder="1"/>
    <xf numFmtId="0" fontId="25" fillId="0" borderId="1" xfId="1" applyFont="1" applyFill="1" applyBorder="1" applyAlignment="1">
      <alignment horizontal="center"/>
    </xf>
    <xf numFmtId="0" fontId="27" fillId="0" borderId="1" xfId="0" applyFont="1" applyFill="1" applyBorder="1" applyAlignment="1">
      <alignment horizontal="right" vertical="center" wrapText="1"/>
    </xf>
    <xf numFmtId="169" fontId="26" fillId="0" borderId="1" xfId="0" applyNumberFormat="1" applyFont="1" applyFill="1" applyBorder="1" applyAlignment="1">
      <alignment vertical="center"/>
    </xf>
    <xf numFmtId="0" fontId="27" fillId="0" borderId="1" xfId="0" applyFont="1" applyFill="1" applyBorder="1" applyAlignment="1">
      <alignment horizontal="left" vertical="center" wrapText="1"/>
    </xf>
    <xf numFmtId="0" fontId="27" fillId="0" borderId="1" xfId="0" applyFont="1" applyFill="1" applyBorder="1" applyAlignment="1">
      <alignment vertical="center" wrapText="1"/>
    </xf>
    <xf numFmtId="3" fontId="26" fillId="0" borderId="1" xfId="0" applyNumberFormat="1" applyFont="1" applyFill="1" applyBorder="1" applyAlignment="1">
      <alignment horizontal="right"/>
    </xf>
    <xf numFmtId="0" fontId="34" fillId="0" borderId="1" xfId="0" applyFont="1" applyFill="1" applyBorder="1" applyAlignment="1">
      <alignment horizontal="right"/>
    </xf>
    <xf numFmtId="0" fontId="8" fillId="0" borderId="1" xfId="0" applyFont="1" applyFill="1" applyBorder="1" applyAlignment="1">
      <alignment horizontal="right"/>
    </xf>
    <xf numFmtId="0" fontId="27" fillId="0" borderId="12" xfId="0" applyFont="1" applyFill="1" applyBorder="1" applyAlignment="1">
      <alignment horizontal="left" vertical="center" wrapText="1"/>
    </xf>
    <xf numFmtId="0" fontId="26" fillId="0" borderId="12" xfId="0" applyFont="1" applyFill="1" applyBorder="1"/>
    <xf numFmtId="0" fontId="27" fillId="0" borderId="12" xfId="0" applyFont="1" applyFill="1" applyBorder="1" applyAlignment="1">
      <alignment horizontal="right" vertical="center" wrapText="1"/>
    </xf>
    <xf numFmtId="169" fontId="26" fillId="0" borderId="12" xfId="0" applyNumberFormat="1" applyFont="1" applyFill="1" applyBorder="1" applyAlignment="1">
      <alignment vertical="center"/>
    </xf>
    <xf numFmtId="3" fontId="26" fillId="0" borderId="11" xfId="1" applyNumberFormat="1" applyFont="1" applyFill="1" applyBorder="1" applyAlignment="1">
      <alignment horizontal="right" vertical="center" wrapText="1"/>
    </xf>
    <xf numFmtId="0" fontId="26" fillId="0" borderId="1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vertical="center" wrapText="1"/>
    </xf>
    <xf numFmtId="0" fontId="26" fillId="0" borderId="1" xfId="1" applyFont="1" applyFill="1" applyBorder="1" applyAlignment="1">
      <alignment horizontal="center"/>
    </xf>
    <xf numFmtId="0" fontId="26" fillId="0" borderId="1" xfId="0" applyFont="1" applyFill="1" applyBorder="1" applyAlignment="1">
      <alignment horizontal="right" vertical="center" wrapText="1"/>
    </xf>
    <xf numFmtId="0" fontId="26" fillId="0" borderId="12" xfId="0" applyFont="1" applyFill="1" applyBorder="1" applyAlignment="1">
      <alignment horizontal="right" vertical="center" wrapText="1"/>
    </xf>
    <xf numFmtId="0" fontId="26" fillId="0" borderId="1" xfId="0" applyFont="1" applyFill="1" applyBorder="1" applyAlignment="1">
      <alignment horizontal="left" wrapText="1"/>
    </xf>
    <xf numFmtId="0" fontId="25" fillId="0" borderId="1" xfId="0" applyFont="1" applyFill="1" applyBorder="1"/>
    <xf numFmtId="0" fontId="26" fillId="0" borderId="7" xfId="0" applyFont="1" applyFill="1" applyBorder="1"/>
    <xf numFmtId="0" fontId="26" fillId="0" borderId="8" xfId="0" applyFont="1" applyFill="1" applyBorder="1"/>
    <xf numFmtId="0" fontId="27" fillId="0" borderId="1" xfId="0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vertical="center"/>
    </xf>
    <xf numFmtId="0" fontId="27" fillId="0" borderId="1" xfId="0" applyFont="1" applyFill="1" applyBorder="1" applyAlignment="1">
      <alignment horizontal="right" vertical="center"/>
    </xf>
    <xf numFmtId="0" fontId="26" fillId="0" borderId="1" xfId="0" applyFont="1" applyFill="1" applyBorder="1" applyAlignment="1">
      <alignment wrapText="1"/>
    </xf>
    <xf numFmtId="0" fontId="33" fillId="0" borderId="1" xfId="0" applyFont="1" applyFill="1" applyBorder="1"/>
    <xf numFmtId="0" fontId="33" fillId="0" borderId="1" xfId="0" applyFont="1" applyFill="1" applyBorder="1" applyAlignment="1">
      <alignment horizontal="right"/>
    </xf>
    <xf numFmtId="0" fontId="25" fillId="0" borderId="1" xfId="1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vertical="center"/>
    </xf>
    <xf numFmtId="0" fontId="26" fillId="0" borderId="1" xfId="0" applyFont="1" applyFill="1" applyBorder="1" applyAlignment="1">
      <alignment horizontal="center"/>
    </xf>
    <xf numFmtId="0" fontId="26" fillId="0" borderId="1" xfId="0" applyFont="1" applyFill="1" applyBorder="1" applyAlignment="1">
      <alignment horizontal="right"/>
    </xf>
    <xf numFmtId="169" fontId="26" fillId="0" borderId="1" xfId="0" applyNumberFormat="1" applyFont="1" applyFill="1" applyBorder="1"/>
    <xf numFmtId="3" fontId="25" fillId="0" borderId="5" xfId="1" applyNumberFormat="1" applyFont="1" applyFill="1" applyBorder="1" applyAlignment="1">
      <alignment horizontal="right" vertical="center" wrapText="1"/>
    </xf>
    <xf numFmtId="0" fontId="8" fillId="0" borderId="1" xfId="0" applyFont="1" applyFill="1" applyBorder="1"/>
    <xf numFmtId="0" fontId="10" fillId="0" borderId="1" xfId="2" applyFont="1" applyFill="1" applyBorder="1" applyAlignment="1">
      <alignment horizontal="center" vertical="center"/>
    </xf>
    <xf numFmtId="0" fontId="10" fillId="0" borderId="1" xfId="2" applyFont="1" applyFill="1" applyBorder="1" applyAlignment="1">
      <alignment vertical="center"/>
    </xf>
    <xf numFmtId="0" fontId="26" fillId="0" borderId="11" xfId="0" applyFont="1" applyFill="1" applyBorder="1"/>
    <xf numFmtId="169" fontId="26" fillId="0" borderId="11" xfId="0" applyNumberFormat="1" applyFont="1" applyFill="1" applyBorder="1" applyAlignment="1">
      <alignment vertical="center"/>
    </xf>
    <xf numFmtId="0" fontId="34" fillId="0" borderId="0" xfId="0" applyFont="1" applyFill="1" applyAlignment="1">
      <alignment horizontal="right"/>
    </xf>
    <xf numFmtId="0" fontId="26" fillId="0" borderId="1" xfId="2" applyFont="1" applyFill="1" applyBorder="1" applyAlignment="1">
      <alignment horizontal="left" vertical="center"/>
    </xf>
    <xf numFmtId="0" fontId="25" fillId="0" borderId="1" xfId="1" applyFont="1" applyFill="1" applyBorder="1"/>
    <xf numFmtId="0" fontId="26" fillId="0" borderId="1" xfId="0" applyFont="1" applyFill="1" applyBorder="1" applyAlignment="1">
      <alignment vertical="top" wrapText="1"/>
    </xf>
    <xf numFmtId="3" fontId="25" fillId="0" borderId="0" xfId="1" applyNumberFormat="1" applyFont="1" applyFill="1" applyAlignment="1">
      <alignment horizontal="right" vertical="center" wrapText="1"/>
    </xf>
    <xf numFmtId="169" fontId="26" fillId="0" borderId="11" xfId="0" applyNumberFormat="1" applyFont="1" applyFill="1" applyBorder="1"/>
    <xf numFmtId="0" fontId="10" fillId="0" borderId="5" xfId="0" applyFont="1" applyFill="1" applyBorder="1" applyAlignment="1">
      <alignment horizontal="right" wrapText="1"/>
    </xf>
    <xf numFmtId="0" fontId="26" fillId="0" borderId="10" xfId="0" applyFont="1" applyFill="1" applyBorder="1" applyAlignment="1">
      <alignment horizontal="center" vertical="center"/>
    </xf>
    <xf numFmtId="0" fontId="10" fillId="0" borderId="4" xfId="0" applyFont="1" applyFill="1" applyBorder="1"/>
    <xf numFmtId="0" fontId="26" fillId="0" borderId="4" xfId="0" applyFont="1" applyFill="1" applyBorder="1"/>
    <xf numFmtId="0" fontId="26" fillId="0" borderId="10" xfId="0" applyFont="1" applyFill="1" applyBorder="1" applyAlignment="1">
      <alignment horizontal="right"/>
    </xf>
    <xf numFmtId="169" fontId="26" fillId="0" borderId="4" xfId="0" applyNumberFormat="1" applyFont="1" applyFill="1" applyBorder="1"/>
    <xf numFmtId="0" fontId="8" fillId="0" borderId="0" xfId="0" applyFont="1" applyFill="1"/>
    <xf numFmtId="0" fontId="8" fillId="0" borderId="5" xfId="0" applyFont="1" applyFill="1" applyBorder="1"/>
    <xf numFmtId="0" fontId="8" fillId="0" borderId="9" xfId="0" applyFont="1" applyFill="1" applyBorder="1"/>
    <xf numFmtId="0" fontId="8" fillId="0" borderId="2" xfId="0" applyFont="1" applyFill="1" applyBorder="1"/>
    <xf numFmtId="3" fontId="38" fillId="0" borderId="0" xfId="0" applyNumberFormat="1" applyFont="1" applyFill="1" applyAlignment="1">
      <alignment horizontal="center" vertical="center" wrapText="1"/>
    </xf>
    <xf numFmtId="0" fontId="38" fillId="0" borderId="0" xfId="0" applyFont="1" applyFill="1" applyAlignment="1">
      <alignment horizontal="center" vertical="center" wrapText="1"/>
    </xf>
    <xf numFmtId="0" fontId="37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center"/>
    </xf>
    <xf numFmtId="0" fontId="8" fillId="0" borderId="0" xfId="0" applyFont="1" applyFill="1" applyAlignment="1">
      <alignment horizontal="left" wrapText="1"/>
    </xf>
    <xf numFmtId="0" fontId="8" fillId="0" borderId="0" xfId="0" applyFont="1" applyFill="1" applyAlignment="1">
      <alignment horizontal="center" vertical="center"/>
    </xf>
    <xf numFmtId="0" fontId="26" fillId="0" borderId="0" xfId="0" applyFont="1" applyFill="1" applyAlignment="1">
      <alignment horizontal="right"/>
    </xf>
    <xf numFmtId="49" fontId="22" fillId="0" borderId="0" xfId="0" applyNumberFormat="1" applyFont="1" applyFill="1" applyAlignment="1">
      <alignment horizontal="left"/>
    </xf>
    <xf numFmtId="0" fontId="26" fillId="0" borderId="4" xfId="0" applyFont="1" applyFill="1" applyBorder="1" applyAlignment="1">
      <alignment horizontal="left" wrapText="1"/>
    </xf>
    <xf numFmtId="0" fontId="26" fillId="0" borderId="4" xfId="0" applyFont="1" applyFill="1" applyBorder="1" applyAlignment="1">
      <alignment horizontal="center" vertical="center"/>
    </xf>
    <xf numFmtId="0" fontId="26" fillId="0" borderId="4" xfId="0" applyFont="1" applyFill="1" applyBorder="1" applyAlignment="1">
      <alignment horizontal="center"/>
    </xf>
    <xf numFmtId="0" fontId="26" fillId="0" borderId="4" xfId="0" applyFont="1" applyFill="1" applyBorder="1" applyAlignment="1">
      <alignment horizontal="right"/>
    </xf>
    <xf numFmtId="0" fontId="26" fillId="0" borderId="0" xfId="0" applyFont="1" applyFill="1"/>
    <xf numFmtId="169" fontId="8" fillId="0" borderId="0" xfId="0" applyNumberFormat="1" applyFont="1" applyFill="1" applyAlignment="1">
      <alignment horizontal="center"/>
    </xf>
    <xf numFmtId="49" fontId="22" fillId="0" borderId="0" xfId="0" applyNumberFormat="1" applyFont="1" applyFill="1"/>
    <xf numFmtId="0" fontId="26" fillId="0" borderId="1" xfId="0" applyFont="1" applyFill="1" applyBorder="1" applyAlignment="1"/>
    <xf numFmtId="3" fontId="25" fillId="5" borderId="11" xfId="1" applyNumberFormat="1" applyFont="1" applyFill="1" applyBorder="1" applyAlignment="1">
      <alignment horizontal="right" vertical="center" wrapText="1"/>
    </xf>
    <xf numFmtId="0" fontId="25" fillId="5" borderId="1" xfId="1" applyFont="1" applyFill="1" applyBorder="1" applyAlignment="1">
      <alignment horizontal="center"/>
    </xf>
    <xf numFmtId="169" fontId="26" fillId="5" borderId="1" xfId="0" applyNumberFormat="1" applyFont="1" applyFill="1" applyBorder="1" applyAlignment="1">
      <alignment vertical="center"/>
    </xf>
    <xf numFmtId="0" fontId="26" fillId="0" borderId="12" xfId="0" applyFont="1" applyFill="1" applyBorder="1" applyAlignment="1">
      <alignment horizontal="left" wrapText="1"/>
    </xf>
    <xf numFmtId="0" fontId="26" fillId="0" borderId="12" xfId="0" applyFont="1" applyFill="1" applyBorder="1" applyAlignment="1">
      <alignment horizontal="center" vertical="center"/>
    </xf>
    <xf numFmtId="0" fontId="26" fillId="0" borderId="12" xfId="0" applyFont="1" applyFill="1" applyBorder="1" applyAlignment="1">
      <alignment horizontal="center"/>
    </xf>
    <xf numFmtId="0" fontId="26" fillId="0" borderId="12" xfId="0" applyFont="1" applyFill="1" applyBorder="1" applyAlignment="1">
      <alignment horizontal="right"/>
    </xf>
    <xf numFmtId="169" fontId="26" fillId="0" borderId="12" xfId="0" applyNumberFormat="1" applyFont="1" applyFill="1" applyBorder="1"/>
    <xf numFmtId="0" fontId="8" fillId="0" borderId="18" xfId="0" applyFont="1" applyFill="1" applyBorder="1" applyAlignment="1">
      <alignment horizontal="left" wrapText="1"/>
    </xf>
    <xf numFmtId="0" fontId="8" fillId="0" borderId="18" xfId="0" applyFont="1" applyFill="1" applyBorder="1" applyAlignment="1">
      <alignment horizontal="center" vertical="center"/>
    </xf>
    <xf numFmtId="0" fontId="8" fillId="0" borderId="18" xfId="0" applyFont="1" applyFill="1" applyBorder="1"/>
    <xf numFmtId="0" fontId="8" fillId="0" borderId="18" xfId="0" applyFont="1" applyFill="1" applyBorder="1" applyAlignment="1">
      <alignment horizontal="center"/>
    </xf>
    <xf numFmtId="169" fontId="8" fillId="0" borderId="13" xfId="0" applyNumberFormat="1" applyFont="1" applyFill="1" applyBorder="1" applyAlignment="1">
      <alignment horizontal="center"/>
    </xf>
    <xf numFmtId="0" fontId="8" fillId="0" borderId="15" xfId="0" applyFont="1" applyFill="1" applyBorder="1" applyAlignment="1">
      <alignment horizontal="center"/>
    </xf>
    <xf numFmtId="0" fontId="26" fillId="5" borderId="1" xfId="0" applyFont="1" applyFill="1" applyBorder="1" applyAlignment="1">
      <alignment vertical="center"/>
    </xf>
    <xf numFmtId="0" fontId="27" fillId="5" borderId="1" xfId="0" applyFont="1" applyFill="1" applyBorder="1" applyAlignment="1">
      <alignment horizontal="right" vertical="center" wrapText="1"/>
    </xf>
    <xf numFmtId="0" fontId="34" fillId="5" borderId="1" xfId="0" applyFont="1" applyFill="1" applyBorder="1"/>
    <xf numFmtId="0" fontId="26" fillId="5" borderId="1" xfId="0" applyFont="1" applyFill="1" applyBorder="1" applyAlignment="1">
      <alignment horizontal="left" wrapText="1"/>
    </xf>
    <xf numFmtId="49" fontId="30" fillId="0" borderId="1" xfId="1" applyNumberFormat="1" applyFont="1" applyFill="1" applyBorder="1" applyAlignment="1">
      <alignment horizontal="left" vertical="center" wrapText="1"/>
    </xf>
    <xf numFmtId="49" fontId="25" fillId="0" borderId="1" xfId="1" applyNumberFormat="1" applyFont="1" applyFill="1" applyBorder="1" applyAlignment="1">
      <alignment horizontal="left" vertical="center" wrapText="1"/>
    </xf>
    <xf numFmtId="49" fontId="25" fillId="0" borderId="1" xfId="0" applyNumberFormat="1" applyFont="1" applyFill="1" applyBorder="1" applyAlignment="1">
      <alignment horizontal="left"/>
    </xf>
    <xf numFmtId="49" fontId="22" fillId="0" borderId="1" xfId="0" applyNumberFormat="1" applyFont="1" applyFill="1" applyBorder="1" applyAlignment="1">
      <alignment horizontal="left"/>
    </xf>
    <xf numFmtId="0" fontId="26" fillId="0" borderId="1" xfId="0" applyFont="1" applyFill="1" applyBorder="1" applyAlignment="1">
      <alignment horizontal="left" vertical="center"/>
    </xf>
    <xf numFmtId="0" fontId="26" fillId="5" borderId="1" xfId="0" applyFont="1" applyFill="1" applyBorder="1" applyAlignment="1">
      <alignment horizontal="left" vertical="center"/>
    </xf>
    <xf numFmtId="49" fontId="25" fillId="5" borderId="1" xfId="0" applyNumberFormat="1" applyFont="1" applyFill="1" applyBorder="1" applyAlignment="1">
      <alignment horizontal="left"/>
    </xf>
    <xf numFmtId="49" fontId="36" fillId="0" borderId="1" xfId="0" applyNumberFormat="1" applyFont="1" applyFill="1" applyBorder="1" applyAlignment="1">
      <alignment horizontal="left"/>
    </xf>
    <xf numFmtId="0" fontId="26" fillId="0" borderId="1" xfId="135" applyFont="1" applyFill="1" applyBorder="1" applyAlignment="1">
      <alignment horizontal="left"/>
    </xf>
    <xf numFmtId="0" fontId="26" fillId="0" borderId="1" xfId="0" applyFont="1" applyFill="1" applyBorder="1" applyAlignment="1">
      <alignment horizontal="left" vertical="center" wrapText="1"/>
    </xf>
    <xf numFmtId="0" fontId="26" fillId="0" borderId="4" xfId="0" applyFont="1" applyFill="1" applyBorder="1" applyAlignment="1">
      <alignment horizontal="left" vertical="center" wrapText="1"/>
    </xf>
    <xf numFmtId="49" fontId="32" fillId="0" borderId="1" xfId="0" applyNumberFormat="1" applyFont="1" applyFill="1" applyBorder="1" applyAlignment="1">
      <alignment horizontal="left"/>
    </xf>
    <xf numFmtId="49" fontId="25" fillId="0" borderId="12" xfId="0" applyNumberFormat="1" applyFont="1" applyFill="1" applyBorder="1" applyAlignment="1">
      <alignment horizontal="left"/>
    </xf>
    <xf numFmtId="49" fontId="8" fillId="0" borderId="17" xfId="0" applyNumberFormat="1" applyFont="1" applyFill="1" applyBorder="1" applyAlignment="1">
      <alignment horizontal="left" vertical="center"/>
    </xf>
    <xf numFmtId="49" fontId="8" fillId="0" borderId="0" xfId="0" applyNumberFormat="1" applyFont="1" applyFill="1" applyAlignment="1">
      <alignment horizontal="left" vertical="center"/>
    </xf>
    <xf numFmtId="3" fontId="30" fillId="0" borderId="1" xfId="1" applyNumberFormat="1" applyFont="1" applyFill="1" applyBorder="1" applyAlignment="1">
      <alignment horizontal="center" wrapText="1"/>
    </xf>
    <xf numFmtId="3" fontId="30" fillId="0" borderId="12" xfId="1" applyNumberFormat="1" applyFont="1" applyFill="1" applyBorder="1" applyAlignment="1">
      <alignment horizontal="center" wrapText="1"/>
    </xf>
    <xf numFmtId="3" fontId="29" fillId="0" borderId="2" xfId="1" applyNumberFormat="1" applyFont="1" applyFill="1" applyBorder="1" applyAlignment="1">
      <alignment horizontal="left" vertical="center" wrapText="1"/>
    </xf>
    <xf numFmtId="3" fontId="29" fillId="0" borderId="0" xfId="1" applyNumberFormat="1" applyFont="1" applyFill="1" applyAlignment="1">
      <alignment horizontal="left" vertical="center" wrapText="1"/>
    </xf>
    <xf numFmtId="3" fontId="29" fillId="0" borderId="3" xfId="1" applyNumberFormat="1" applyFont="1" applyFill="1" applyBorder="1" applyAlignment="1">
      <alignment horizontal="left" vertical="center" wrapText="1"/>
    </xf>
    <xf numFmtId="3" fontId="29" fillId="0" borderId="5" xfId="1" applyNumberFormat="1" applyFont="1" applyFill="1" applyBorder="1" applyAlignment="1">
      <alignment horizontal="left" vertical="center" wrapText="1"/>
    </xf>
    <xf numFmtId="3" fontId="29" fillId="0" borderId="9" xfId="1" applyNumberFormat="1" applyFont="1" applyFill="1" applyBorder="1" applyAlignment="1">
      <alignment horizontal="left" vertical="center" wrapText="1"/>
    </xf>
    <xf numFmtId="3" fontId="29" fillId="0" borderId="10" xfId="1" applyNumberFormat="1" applyFont="1" applyFill="1" applyBorder="1" applyAlignment="1">
      <alignment horizontal="left" vertical="center" wrapText="1"/>
    </xf>
    <xf numFmtId="3" fontId="29" fillId="0" borderId="4" xfId="1" applyNumberFormat="1" applyFont="1" applyFill="1" applyBorder="1" applyAlignment="1">
      <alignment horizontal="left" vertical="center" wrapText="1"/>
    </xf>
    <xf numFmtId="3" fontId="28" fillId="0" borderId="6" xfId="1" applyNumberFormat="1" applyFont="1" applyFill="1" applyBorder="1" applyAlignment="1">
      <alignment horizontal="right" wrapText="1"/>
    </xf>
    <xf numFmtId="3" fontId="28" fillId="0" borderId="7" xfId="1" applyNumberFormat="1" applyFont="1" applyFill="1" applyBorder="1" applyAlignment="1">
      <alignment horizontal="center" vertical="center" wrapText="1"/>
    </xf>
    <xf numFmtId="3" fontId="28" fillId="0" borderId="7" xfId="1" applyNumberFormat="1" applyFont="1" applyFill="1" applyBorder="1" applyAlignment="1">
      <alignment horizontal="right" wrapText="1"/>
    </xf>
    <xf numFmtId="3" fontId="28" fillId="0" borderId="8" xfId="1" applyNumberFormat="1" applyFont="1" applyFill="1" applyBorder="1" applyAlignment="1">
      <alignment horizontal="right" wrapText="1"/>
    </xf>
    <xf numFmtId="3" fontId="28" fillId="0" borderId="2" xfId="1" applyNumberFormat="1" applyFont="1" applyFill="1" applyBorder="1" applyAlignment="1">
      <alignment horizontal="right" wrapText="1"/>
    </xf>
    <xf numFmtId="3" fontId="28" fillId="0" borderId="0" xfId="1" applyNumberFormat="1" applyFont="1" applyFill="1" applyAlignment="1">
      <alignment horizontal="center" vertical="center" wrapText="1"/>
    </xf>
    <xf numFmtId="3" fontId="28" fillId="0" borderId="0" xfId="1" applyNumberFormat="1" applyFont="1" applyFill="1" applyAlignment="1">
      <alignment horizontal="right" wrapText="1"/>
    </xf>
    <xf numFmtId="3" fontId="28" fillId="0" borderId="3" xfId="1" applyNumberFormat="1" applyFont="1" applyFill="1" applyBorder="1" applyAlignment="1">
      <alignment horizontal="right" wrapText="1"/>
    </xf>
    <xf numFmtId="3" fontId="28" fillId="0" borderId="6" xfId="1" applyNumberFormat="1" applyFont="1" applyFill="1" applyBorder="1" applyAlignment="1">
      <alignment horizontal="center" vertical="center"/>
    </xf>
    <xf numFmtId="3" fontId="28" fillId="0" borderId="7" xfId="1" applyNumberFormat="1" applyFont="1" applyFill="1" applyBorder="1" applyAlignment="1">
      <alignment horizontal="center" vertical="center"/>
    </xf>
    <xf numFmtId="3" fontId="28" fillId="0" borderId="8" xfId="1" applyNumberFormat="1" applyFont="1" applyFill="1" applyBorder="1" applyAlignment="1">
      <alignment horizontal="center" vertical="center"/>
    </xf>
    <xf numFmtId="3" fontId="29" fillId="0" borderId="2" xfId="1" applyNumberFormat="1" applyFont="1" applyFill="1" applyBorder="1" applyAlignment="1">
      <alignment horizontal="right" wrapText="1"/>
    </xf>
    <xf numFmtId="3" fontId="29" fillId="0" borderId="0" xfId="1" applyNumberFormat="1" applyFont="1" applyFill="1" applyAlignment="1">
      <alignment horizontal="right" vertical="center" wrapText="1"/>
    </xf>
    <xf numFmtId="3" fontId="29" fillId="0" borderId="0" xfId="1" applyNumberFormat="1" applyFont="1" applyFill="1" applyAlignment="1">
      <alignment horizontal="right" wrapText="1"/>
    </xf>
    <xf numFmtId="3" fontId="29" fillId="0" borderId="3" xfId="1" applyNumberFormat="1" applyFont="1" applyFill="1" applyBorder="1" applyAlignment="1">
      <alignment horizontal="right" wrapText="1"/>
    </xf>
    <xf numFmtId="0" fontId="25" fillId="5" borderId="1" xfId="0" applyFont="1" applyFill="1" applyBorder="1" applyAlignment="1">
      <alignment horizontal="left" vertical="center" wrapText="1"/>
    </xf>
    <xf numFmtId="49" fontId="26" fillId="5" borderId="1" xfId="0" applyNumberFormat="1" applyFont="1" applyFill="1" applyBorder="1" applyAlignment="1">
      <alignment horizontal="left" vertical="center"/>
    </xf>
    <xf numFmtId="0" fontId="27" fillId="5" borderId="1" xfId="0" applyFont="1" applyFill="1" applyBorder="1" applyAlignment="1">
      <alignment vertical="center" wrapText="1"/>
    </xf>
    <xf numFmtId="0" fontId="26" fillId="5" borderId="1" xfId="0" applyFont="1" applyFill="1" applyBorder="1"/>
    <xf numFmtId="3" fontId="26" fillId="5" borderId="1" xfId="0" applyNumberFormat="1" applyFont="1" applyFill="1" applyBorder="1" applyAlignment="1">
      <alignment horizontal="right"/>
    </xf>
    <xf numFmtId="3" fontId="44" fillId="0" borderId="11" xfId="1" applyNumberFormat="1" applyFont="1" applyFill="1" applyBorder="1" applyAlignment="1">
      <alignment horizontal="right" vertical="center" wrapText="1"/>
    </xf>
    <xf numFmtId="0" fontId="25" fillId="0" borderId="1" xfId="1" applyFont="1" applyFill="1" applyBorder="1" applyAlignment="1">
      <alignment horizontal="left"/>
    </xf>
    <xf numFmtId="1" fontId="26" fillId="0" borderId="1" xfId="0" applyNumberFormat="1" applyFont="1" applyFill="1" applyBorder="1" applyAlignment="1">
      <alignment vertical="center"/>
    </xf>
    <xf numFmtId="0" fontId="34" fillId="0" borderId="1" xfId="0" applyFont="1" applyFill="1" applyBorder="1"/>
  </cellXfs>
  <cellStyles count="260">
    <cellStyle name="Comma 2" xfId="5" xr:uid="{00000000-0005-0000-0000-000000000000}"/>
    <cellStyle name="Comma 2 2" xfId="6" xr:uid="{00000000-0005-0000-0000-000001000000}"/>
    <cellStyle name="Comma 2 2 2" xfId="7" xr:uid="{00000000-0005-0000-0000-000002000000}"/>
    <cellStyle name="Comma 2 2 2 2" xfId="8" xr:uid="{00000000-0005-0000-0000-000003000000}"/>
    <cellStyle name="Comma 2 2 2 2 2" xfId="103" xr:uid="{00000000-0005-0000-0000-000004000000}"/>
    <cellStyle name="Comma 2 2 2 2 2 2" xfId="219" xr:uid="{240EA089-BD94-43E3-B430-15674F5768B2}"/>
    <cellStyle name="Comma 2 2 2 2 3" xfId="186" xr:uid="{22004698-6A97-4E7D-9B87-49A9FB405EAB}"/>
    <cellStyle name="Comma 2 2 2 3" xfId="102" xr:uid="{00000000-0005-0000-0000-000005000000}"/>
    <cellStyle name="Comma 2 2 2 3 2" xfId="218" xr:uid="{72CC508B-9F72-4B00-AC57-625ECED1330F}"/>
    <cellStyle name="Comma 2 2 2 4" xfId="185" xr:uid="{A5AC9BEB-6EBE-4713-AC68-4A624AF02CEF}"/>
    <cellStyle name="Comma 2 2 3" xfId="9" xr:uid="{00000000-0005-0000-0000-000006000000}"/>
    <cellStyle name="Comma 2 2 3 2" xfId="104" xr:uid="{00000000-0005-0000-0000-000007000000}"/>
    <cellStyle name="Comma 2 2 3 2 2" xfId="220" xr:uid="{63C73F5B-C131-44D7-907E-75538FD5DA86}"/>
    <cellStyle name="Comma 2 2 3 3" xfId="187" xr:uid="{6F152010-4A2A-4620-BB71-3AF3976AE311}"/>
    <cellStyle name="Comma 2 2 4" xfId="101" xr:uid="{00000000-0005-0000-0000-000008000000}"/>
    <cellStyle name="Comma 2 2 4 2" xfId="217" xr:uid="{A68C3E57-E0A7-4516-BDD5-AE774FFE501C}"/>
    <cellStyle name="Comma 2 2 5" xfId="184" xr:uid="{9B113199-6E59-4A8D-BF6E-D61A73AFA256}"/>
    <cellStyle name="Comma 2 3" xfId="10" xr:uid="{00000000-0005-0000-0000-000009000000}"/>
    <cellStyle name="Comma 2 3 2" xfId="11" xr:uid="{00000000-0005-0000-0000-00000A000000}"/>
    <cellStyle name="Comma 2 3 2 2" xfId="12" xr:uid="{00000000-0005-0000-0000-00000B000000}"/>
    <cellStyle name="Comma 2 3 2 2 2" xfId="107" xr:uid="{00000000-0005-0000-0000-00000C000000}"/>
    <cellStyle name="Comma 2 3 2 2 2 2" xfId="223" xr:uid="{2D1AE865-2C31-4ADD-8E03-DB28F00AFDD1}"/>
    <cellStyle name="Comma 2 3 2 2 3" xfId="190" xr:uid="{8D4D1216-70A3-4855-ADD3-AE239E1A4FC3}"/>
    <cellStyle name="Comma 2 3 2 3" xfId="106" xr:uid="{00000000-0005-0000-0000-00000D000000}"/>
    <cellStyle name="Comma 2 3 2 3 2" xfId="222" xr:uid="{96C67AD1-20FC-4964-8C2D-8C412FC5C139}"/>
    <cellStyle name="Comma 2 3 2 4" xfId="189" xr:uid="{2C75CED8-DCC9-46E5-B89B-E00340688E36}"/>
    <cellStyle name="Comma 2 3 3" xfId="13" xr:uid="{00000000-0005-0000-0000-00000E000000}"/>
    <cellStyle name="Comma 2 3 3 2" xfId="108" xr:uid="{00000000-0005-0000-0000-00000F000000}"/>
    <cellStyle name="Comma 2 3 3 2 2" xfId="224" xr:uid="{E37CD6B7-38E1-4DB4-97D9-5717F2679988}"/>
    <cellStyle name="Comma 2 3 3 3" xfId="191" xr:uid="{55057A80-A412-4E1A-A89A-22A590FE7A3E}"/>
    <cellStyle name="Comma 2 3 4" xfId="105" xr:uid="{00000000-0005-0000-0000-000010000000}"/>
    <cellStyle name="Comma 2 3 4 2" xfId="221" xr:uid="{3650A856-3663-41DE-A174-6DA548BABB97}"/>
    <cellStyle name="Comma 2 3 5" xfId="188" xr:uid="{56031926-3BDA-4028-A10A-4D5120E8650B}"/>
    <cellStyle name="Comma 2 4" xfId="14" xr:uid="{00000000-0005-0000-0000-000011000000}"/>
    <cellStyle name="Comma 3" xfId="15" xr:uid="{00000000-0005-0000-0000-000012000000}"/>
    <cellStyle name="Comma 3 2" xfId="16" xr:uid="{00000000-0005-0000-0000-000013000000}"/>
    <cellStyle name="Comma 3 2 2" xfId="17" xr:uid="{00000000-0005-0000-0000-000014000000}"/>
    <cellStyle name="Comma 3 2 2 2" xfId="18" xr:uid="{00000000-0005-0000-0000-000015000000}"/>
    <cellStyle name="Comma 3 2 2 2 2" xfId="112" xr:uid="{00000000-0005-0000-0000-000016000000}"/>
    <cellStyle name="Comma 3 2 2 2 2 2" xfId="228" xr:uid="{E711E857-3CAC-4627-913B-EF3E54F886A6}"/>
    <cellStyle name="Comma 3 2 2 2 3" xfId="195" xr:uid="{0A263DED-E9B8-4448-9CF0-B810DC534FC7}"/>
    <cellStyle name="Comma 3 2 2 3" xfId="111" xr:uid="{00000000-0005-0000-0000-000017000000}"/>
    <cellStyle name="Comma 3 2 2 3 2" xfId="227" xr:uid="{AE90D813-85ED-409C-AD72-F851E6F8DA18}"/>
    <cellStyle name="Comma 3 2 2 4" xfId="194" xr:uid="{92E3247E-6150-413D-81FA-171044D17B5E}"/>
    <cellStyle name="Comma 3 2 3" xfId="19" xr:uid="{00000000-0005-0000-0000-000018000000}"/>
    <cellStyle name="Comma 3 2 3 2" xfId="113" xr:uid="{00000000-0005-0000-0000-000019000000}"/>
    <cellStyle name="Comma 3 2 3 2 2" xfId="229" xr:uid="{9AFFAEB4-E1D8-4E02-90EE-488CAEBA7FAE}"/>
    <cellStyle name="Comma 3 2 3 3" xfId="196" xr:uid="{7C50CAAA-4903-4E8F-B7EA-F0973004ED8E}"/>
    <cellStyle name="Comma 3 2 4" xfId="110" xr:uid="{00000000-0005-0000-0000-00001A000000}"/>
    <cellStyle name="Comma 3 2 4 2" xfId="226" xr:uid="{81829249-3079-4DA5-9838-E49F8B7C9F53}"/>
    <cellStyle name="Comma 3 2 5" xfId="193" xr:uid="{5CA2BE0C-AC70-4D94-AA38-7DB26D5D0BB1}"/>
    <cellStyle name="Comma 3 3" xfId="20" xr:uid="{00000000-0005-0000-0000-00001B000000}"/>
    <cellStyle name="Comma 3 3 2" xfId="21" xr:uid="{00000000-0005-0000-0000-00001C000000}"/>
    <cellStyle name="Comma 3 3 2 2" xfId="115" xr:uid="{00000000-0005-0000-0000-00001D000000}"/>
    <cellStyle name="Comma 3 3 2 2 2" xfId="231" xr:uid="{8CC6B692-7EEC-44CE-BC3A-AA9E17646A8E}"/>
    <cellStyle name="Comma 3 3 2 3" xfId="198" xr:uid="{65CCB09B-2853-43F3-8CD0-7513064E643E}"/>
    <cellStyle name="Comma 3 3 3" xfId="114" xr:uid="{00000000-0005-0000-0000-00001E000000}"/>
    <cellStyle name="Comma 3 3 3 2" xfId="230" xr:uid="{381ABB98-817C-4747-BF5C-2D50909E8D82}"/>
    <cellStyle name="Comma 3 3 4" xfId="197" xr:uid="{6C3C05B4-EF22-4E5D-9E9D-D4260FC4C64E}"/>
    <cellStyle name="Comma 3 4" xfId="22" xr:uid="{00000000-0005-0000-0000-00001F000000}"/>
    <cellStyle name="Comma 3 4 2" xfId="116" xr:uid="{00000000-0005-0000-0000-000020000000}"/>
    <cellStyle name="Comma 3 4 2 2" xfId="232" xr:uid="{01060F16-6279-4B25-A0BA-EE29FF8F97AF}"/>
    <cellStyle name="Comma 3 4 3" xfId="199" xr:uid="{448BF926-08FE-40D5-931F-8C04B845598F}"/>
    <cellStyle name="Comma 3 5" xfId="109" xr:uid="{00000000-0005-0000-0000-000021000000}"/>
    <cellStyle name="Comma 3 5 2" xfId="225" xr:uid="{A30EF16C-3D96-4580-B819-8F4DF529F15F}"/>
    <cellStyle name="Comma 3 6" xfId="192" xr:uid="{CFA462F7-A002-4D8E-841E-6950F0D48C3E}"/>
    <cellStyle name="Comma 4" xfId="23" xr:uid="{00000000-0005-0000-0000-000022000000}"/>
    <cellStyle name="Comma 4 2" xfId="24" xr:uid="{00000000-0005-0000-0000-000023000000}"/>
    <cellStyle name="Comma 4 2 2" xfId="138" xr:uid="{7103160C-E87E-4E4B-A941-2C520B6BCED1}"/>
    <cellStyle name="Comma 4 2 2 2" xfId="254" xr:uid="{D15C2D61-EC89-4C66-BF04-30FE8D94B70C}"/>
    <cellStyle name="Comma 4 2 3" xfId="153" xr:uid="{1E923BE9-6177-4976-833D-C63BED9F85C1}"/>
    <cellStyle name="Comma 5" xfId="25" xr:uid="{00000000-0005-0000-0000-000024000000}"/>
    <cellStyle name="Comma 6" xfId="26" xr:uid="{00000000-0005-0000-0000-000025000000}"/>
    <cellStyle name="Comma 6 2" xfId="27" xr:uid="{00000000-0005-0000-0000-000026000000}"/>
    <cellStyle name="Comma 6 2 2" xfId="28" xr:uid="{00000000-0005-0000-0000-000027000000}"/>
    <cellStyle name="Comma 6 2 2 2" xfId="119" xr:uid="{00000000-0005-0000-0000-000028000000}"/>
    <cellStyle name="Comma 6 2 2 2 2" xfId="235" xr:uid="{0058D208-2D43-495B-8AEF-CB2335883326}"/>
    <cellStyle name="Comma 6 2 2 3" xfId="202" xr:uid="{37E03F12-FE3C-4850-9988-769427F07687}"/>
    <cellStyle name="Comma 6 2 3" xfId="118" xr:uid="{00000000-0005-0000-0000-000029000000}"/>
    <cellStyle name="Comma 6 2 3 2" xfId="234" xr:uid="{E59314CA-4C81-49FF-BD49-AB2B7F216BAD}"/>
    <cellStyle name="Comma 6 2 4" xfId="201" xr:uid="{CEF2D109-3672-4581-A1F4-10CBA4EC339F}"/>
    <cellStyle name="Comma 6 3" xfId="29" xr:uid="{00000000-0005-0000-0000-00002A000000}"/>
    <cellStyle name="Comma 6 3 2" xfId="120" xr:uid="{00000000-0005-0000-0000-00002B000000}"/>
    <cellStyle name="Comma 6 3 2 2" xfId="236" xr:uid="{CE6F608F-0C5B-4638-ABC9-D2CC09975573}"/>
    <cellStyle name="Comma 6 3 3" xfId="203" xr:uid="{7445EBFB-1187-47E4-BA0F-FB8CF70F18F8}"/>
    <cellStyle name="Comma 6 4" xfId="117" xr:uid="{00000000-0005-0000-0000-00002C000000}"/>
    <cellStyle name="Comma 6 4 2" xfId="233" xr:uid="{F7DF1F4E-BBC2-4F02-98E3-C58E63AD3ABE}"/>
    <cellStyle name="Comma 6 5" xfId="200" xr:uid="{0779D1B4-E12D-4314-9CA8-B7278D445BFA}"/>
    <cellStyle name="Comma 7" xfId="30" xr:uid="{00000000-0005-0000-0000-00002D000000}"/>
    <cellStyle name="Comma 7 2" xfId="31" xr:uid="{00000000-0005-0000-0000-00002E000000}"/>
    <cellStyle name="Comma 7 2 2" xfId="32" xr:uid="{00000000-0005-0000-0000-00002F000000}"/>
    <cellStyle name="Comma 7 2 2 2" xfId="123" xr:uid="{00000000-0005-0000-0000-000030000000}"/>
    <cellStyle name="Comma 7 2 2 2 2" xfId="239" xr:uid="{2C28BC03-1FAE-4FFF-9451-B5E827B49A92}"/>
    <cellStyle name="Comma 7 2 2 3" xfId="206" xr:uid="{76E51C46-8E1C-4568-BD84-91266EAA4562}"/>
    <cellStyle name="Comma 7 2 3" xfId="122" xr:uid="{00000000-0005-0000-0000-000031000000}"/>
    <cellStyle name="Comma 7 2 3 2" xfId="238" xr:uid="{9F0CD79F-2488-405A-A880-E9E67DB4E42D}"/>
    <cellStyle name="Comma 7 2 4" xfId="205" xr:uid="{9C88FE1C-150C-4825-8AA4-3C57196E8EC8}"/>
    <cellStyle name="Comma 7 3" xfId="33" xr:uid="{00000000-0005-0000-0000-000032000000}"/>
    <cellStyle name="Comma 7 3 2" xfId="124" xr:uid="{00000000-0005-0000-0000-000033000000}"/>
    <cellStyle name="Comma 7 3 2 2" xfId="240" xr:uid="{5DB8BADC-AE10-4928-9989-8E1610C4A1B9}"/>
    <cellStyle name="Comma 7 3 3" xfId="207" xr:uid="{0D45FA7F-6178-4FC1-9E0C-0B81CED52643}"/>
    <cellStyle name="Comma 7 4" xfId="121" xr:uid="{00000000-0005-0000-0000-000034000000}"/>
    <cellStyle name="Comma 7 4 2" xfId="237" xr:uid="{14C72F2F-64C5-4CF6-895E-DB8DEC102105}"/>
    <cellStyle name="Comma 7 5" xfId="204" xr:uid="{54512ECF-99D5-4573-AB94-C3547EA0788A}"/>
    <cellStyle name="Comma 8" xfId="34" xr:uid="{00000000-0005-0000-0000-000035000000}"/>
    <cellStyle name="Comma 8 2" xfId="139" xr:uid="{2B14F18D-5485-46C9-A1CC-9D4460C13E4B}"/>
    <cellStyle name="Comma 8 2 2" xfId="255" xr:uid="{2FE87971-EAF1-4155-AA1C-1613F2F0BB1F}"/>
    <cellStyle name="Comma 8 3" xfId="154" xr:uid="{6717CC5E-136B-4C0B-9A75-6B3F8D804E06}"/>
    <cellStyle name="curently" xfId="35" xr:uid="{00000000-0005-0000-0000-000036000000}"/>
    <cellStyle name="Currency 2" xfId="36" xr:uid="{00000000-0005-0000-0000-000037000000}"/>
    <cellStyle name="Currency 2 2" xfId="37" xr:uid="{00000000-0005-0000-0000-000038000000}"/>
    <cellStyle name="Currency0" xfId="38" xr:uid="{00000000-0005-0000-0000-000039000000}"/>
    <cellStyle name="Legal 8? x 14 in" xfId="39" xr:uid="{00000000-0005-0000-0000-00003A000000}"/>
    <cellStyle name="Normal 10" xfId="40" xr:uid="{00000000-0005-0000-0000-00003B000000}"/>
    <cellStyle name="Normal 11" xfId="41" xr:uid="{00000000-0005-0000-0000-00003C000000}"/>
    <cellStyle name="Normal 12" xfId="42" xr:uid="{00000000-0005-0000-0000-00003D000000}"/>
    <cellStyle name="Normal 13" xfId="43" xr:uid="{00000000-0005-0000-0000-00003E000000}"/>
    <cellStyle name="Normal 14" xfId="44" xr:uid="{00000000-0005-0000-0000-00003F000000}"/>
    <cellStyle name="Normal 15" xfId="45" xr:uid="{00000000-0005-0000-0000-000040000000}"/>
    <cellStyle name="Normal 2" xfId="46" xr:uid="{00000000-0005-0000-0000-000041000000}"/>
    <cellStyle name="Normal 2 2" xfId="47" xr:uid="{00000000-0005-0000-0000-000042000000}"/>
    <cellStyle name="Normal 2 2 2" xfId="48" xr:uid="{00000000-0005-0000-0000-000043000000}"/>
    <cellStyle name="Normal 2 2 3" xfId="49" xr:uid="{00000000-0005-0000-0000-000044000000}"/>
    <cellStyle name="Normal 2 2 4" xfId="50" xr:uid="{00000000-0005-0000-0000-000045000000}"/>
    <cellStyle name="Normal 2 3" xfId="51" xr:uid="{00000000-0005-0000-0000-000046000000}"/>
    <cellStyle name="Normal 2 4" xfId="52" xr:uid="{00000000-0005-0000-0000-000047000000}"/>
    <cellStyle name="Normal 2 5" xfId="53" xr:uid="{00000000-0005-0000-0000-000048000000}"/>
    <cellStyle name="Normal 2 5 2" xfId="54" xr:uid="{00000000-0005-0000-0000-000049000000}"/>
    <cellStyle name="Normal 2 5 2 2" xfId="55" xr:uid="{00000000-0005-0000-0000-00004A000000}"/>
    <cellStyle name="Normal 2 5 2 2 2" xfId="140" xr:uid="{8D5019CF-E780-4B00-9342-601D517BDC6E}"/>
    <cellStyle name="Normal 2 6" xfId="56" xr:uid="{00000000-0005-0000-0000-00004B000000}"/>
    <cellStyle name="Normal 2 7" xfId="133" xr:uid="{00000000-0005-0000-0000-0000B2000000}"/>
    <cellStyle name="Normal 2 8" xfId="155" xr:uid="{7DA198F0-9F13-4985-8844-803AF3602623}"/>
    <cellStyle name="Normal 3" xfId="1" xr:uid="{00000000-0005-0000-0000-00004C000000}"/>
    <cellStyle name="Normal 3 2" xfId="58" xr:uid="{00000000-0005-0000-0000-00004D000000}"/>
    <cellStyle name="Normal 3 3" xfId="59" xr:uid="{00000000-0005-0000-0000-00004E000000}"/>
    <cellStyle name="Normal 3 4" xfId="60" xr:uid="{00000000-0005-0000-0000-00004F000000}"/>
    <cellStyle name="Normal 3 5" xfId="57" xr:uid="{00000000-0005-0000-0000-000050000000}"/>
    <cellStyle name="Normal 3_NCAP Detailed Budget_10.02.10_R" xfId="61" xr:uid="{00000000-0005-0000-0000-000051000000}"/>
    <cellStyle name="Normal 4" xfId="62" xr:uid="{00000000-0005-0000-0000-000052000000}"/>
    <cellStyle name="Normal 4 2" xfId="63" xr:uid="{00000000-0005-0000-0000-000053000000}"/>
    <cellStyle name="Normal 4 3" xfId="64" xr:uid="{00000000-0005-0000-0000-000054000000}"/>
    <cellStyle name="Normal 4 4" xfId="65" xr:uid="{00000000-0005-0000-0000-000055000000}"/>
    <cellStyle name="Normal 5" xfId="66" xr:uid="{00000000-0005-0000-0000-000056000000}"/>
    <cellStyle name="Normal 5 2" xfId="67" xr:uid="{00000000-0005-0000-0000-000057000000}"/>
    <cellStyle name="Normal 57" xfId="68" xr:uid="{00000000-0005-0000-0000-000058000000}"/>
    <cellStyle name="Normal 6" xfId="69" xr:uid="{00000000-0005-0000-0000-000059000000}"/>
    <cellStyle name="Normal 7" xfId="70" xr:uid="{00000000-0005-0000-0000-00005A000000}"/>
    <cellStyle name="Normal 7 2" xfId="71" xr:uid="{00000000-0005-0000-0000-00005B000000}"/>
    <cellStyle name="Normal 7 3" xfId="72" xr:uid="{00000000-0005-0000-0000-00005C000000}"/>
    <cellStyle name="Normal 8" xfId="73" xr:uid="{00000000-0005-0000-0000-00005D000000}"/>
    <cellStyle name="Normal 8 2" xfId="74" xr:uid="{00000000-0005-0000-0000-00005E000000}"/>
    <cellStyle name="Normal 8 2 2" xfId="75" xr:uid="{00000000-0005-0000-0000-00005F000000}"/>
    <cellStyle name="Normal 9" xfId="76" xr:uid="{00000000-0005-0000-0000-000060000000}"/>
    <cellStyle name="number" xfId="77" xr:uid="{00000000-0005-0000-0000-000061000000}"/>
    <cellStyle name="Percent 2" xfId="78" xr:uid="{00000000-0005-0000-0000-000062000000}"/>
    <cellStyle name="Percent 2 2" xfId="79" xr:uid="{00000000-0005-0000-0000-000063000000}"/>
    <cellStyle name="Percent 3" xfId="80" xr:uid="{00000000-0005-0000-0000-000064000000}"/>
    <cellStyle name="Percent 3 2" xfId="81" xr:uid="{00000000-0005-0000-0000-000065000000}"/>
    <cellStyle name="Percent 4" xfId="82" xr:uid="{00000000-0005-0000-0000-000066000000}"/>
    <cellStyle name="Акцент2 2" xfId="3" xr:uid="{00000000-0005-0000-0000-000067000000}"/>
    <cellStyle name="Денежный 2" xfId="161" xr:uid="{50D3A0F1-2EF3-46C8-AEF5-BD086F6ECAB7}"/>
    <cellStyle name="Обычный" xfId="0" builtinId="0"/>
    <cellStyle name="Обычный 10" xfId="177" xr:uid="{249453BC-4AC1-4C38-BA66-F5C394B3F84F}"/>
    <cellStyle name="Обычный 10 2" xfId="249" xr:uid="{34A16854-19AE-4DA7-9F52-7B6DB5FBCC25}"/>
    <cellStyle name="Обычный 10 3" xfId="257" xr:uid="{991014FC-95A1-4F40-B8CE-4C45090B5AD2}"/>
    <cellStyle name="Обычный 11" xfId="178" xr:uid="{7C34F6C2-5B16-4396-84F9-C9C9D918470C}"/>
    <cellStyle name="Обычный 11 2" xfId="250" xr:uid="{DE752096-6EE5-4076-84C7-0B6C58E3DAE3}"/>
    <cellStyle name="Обычный 11 3" xfId="258" xr:uid="{A0671CB5-20C6-4205-8135-4FD7B9A4A919}"/>
    <cellStyle name="Обычный 12" xfId="158" xr:uid="{2A9F29F4-1716-4DAA-9B27-DED484AE8410}"/>
    <cellStyle name="Обычный 13" xfId="163" xr:uid="{E4781947-4621-4DA7-8629-C4360617EED2}"/>
    <cellStyle name="Обычный 2" xfId="2" xr:uid="{00000000-0005-0000-0000-000069000000}"/>
    <cellStyle name="Обычный 2 10" xfId="252" xr:uid="{F91D997A-E478-45CE-BE61-5197DF94E280}"/>
    <cellStyle name="Обычный 2 2" xfId="84" xr:uid="{00000000-0005-0000-0000-00006A000000}"/>
    <cellStyle name="Обычный 2 2 2" xfId="169" xr:uid="{94B26B9D-234A-40D3-B269-EA02B09345EC}"/>
    <cellStyle name="Обычный 2 2 3" xfId="179" xr:uid="{52FE7D56-0714-42BA-A653-2BD446D6DD1A}"/>
    <cellStyle name="Обычный 2 2 4" xfId="173" xr:uid="{94155EA0-D65F-4589-BE4F-2B36580B5AE6}"/>
    <cellStyle name="Обычный 2 3" xfId="85" xr:uid="{00000000-0005-0000-0000-00006B000000}"/>
    <cellStyle name="Обычный 2 3 2" xfId="125" xr:uid="{00000000-0005-0000-0000-00006C000000}"/>
    <cellStyle name="Обычный 2 3 2 2" xfId="146" xr:uid="{680CA4CC-0CEA-43C9-9893-335E0A39EA8A}"/>
    <cellStyle name="Обычный 2 3 2 2 2" xfId="241" xr:uid="{C8847C52-F0A5-4877-BECE-1189E29EEFB4}"/>
    <cellStyle name="Обычный 2 3 2 3" xfId="170" xr:uid="{8C8A4054-3CBD-4BB0-B783-CA6088DBE151}"/>
    <cellStyle name="Обычный 2 3 3" xfId="141" xr:uid="{53DAF85E-036C-4E5D-A848-09F9B48E9EAA}"/>
    <cellStyle name="Обычный 2 3 3 2" xfId="208" xr:uid="{65FCB24F-F899-43BE-A0BB-4C681405B32D}"/>
    <cellStyle name="Обычный 2 3 3 3" xfId="256" xr:uid="{28B098F5-F657-44FE-80AB-88ACAE34AE82}"/>
    <cellStyle name="Обычный 2 3 3 4" xfId="152" xr:uid="{0CD661F6-74A2-4D19-8A12-12A5EF9F41F3}"/>
    <cellStyle name="Обычный 2 3 4" xfId="156" xr:uid="{826EDD1F-A8E8-4C0B-A3F1-AC43999D190B}"/>
    <cellStyle name="Обычный 2 3 5" xfId="172" xr:uid="{D8863691-7AEA-442E-9C83-0E1A1319D09B}"/>
    <cellStyle name="Обычный 2 4" xfId="83" xr:uid="{00000000-0005-0000-0000-00006D000000}"/>
    <cellStyle name="Обычный 2 5" xfId="99" xr:uid="{00000000-0005-0000-0000-00006E000000}"/>
    <cellStyle name="Обычный 2 5 2" xfId="144" xr:uid="{04D7CDDB-EB24-4EA5-9C0B-2E593756D0F0}"/>
    <cellStyle name="Обычный 2 5 2 2" xfId="215" xr:uid="{3100FFFF-E177-46AC-8D80-19ED94CCD662}"/>
    <cellStyle name="Обычный 2 5 3" xfId="164" xr:uid="{2475B7F7-B426-4878-AAB5-8B543034A032}"/>
    <cellStyle name="Обычный 2 6" xfId="134" xr:uid="{00000000-0005-0000-0000-0000B4000000}"/>
    <cellStyle name="Обычный 2 7" xfId="136" xr:uid="{B06FF8A5-45C3-42A9-B664-7DEA615554D3}"/>
    <cellStyle name="Обычный 2 7 2" xfId="182" xr:uid="{CCC85FE4-E2A0-4675-8359-F699BC194480}"/>
    <cellStyle name="Обычный 2 7 3" xfId="253" xr:uid="{35B7536C-70F4-4D53-B6B0-38C4199961F8}"/>
    <cellStyle name="Обычный 2 7 4" xfId="175" xr:uid="{9FEE75B7-582E-4FAC-A412-3180BFF4C23C}"/>
    <cellStyle name="Обычный 2 8" xfId="149" xr:uid="{6EB5883E-E4F5-45E8-9858-0EC39CF161FA}"/>
    <cellStyle name="Обычный 2 8 2" xfId="251" xr:uid="{17C4270B-574A-49F8-B603-DD082429CEF5}"/>
    <cellStyle name="Обычный 2 8 3" xfId="259" xr:uid="{C526B65D-D141-4EA8-A2D0-2AC1D0EC34F6}"/>
    <cellStyle name="Обычный 2 9" xfId="180" xr:uid="{BA030875-C461-4988-9AA5-E608E78C185F}"/>
    <cellStyle name="Обычный 3" xfId="86" xr:uid="{00000000-0005-0000-0000-00006F000000}"/>
    <cellStyle name="Обычный 3 2" xfId="160" xr:uid="{CFAD3D32-A728-4F93-B1FF-1B93C1DEFA35}"/>
    <cellStyle name="Обычный 3 3" xfId="151" xr:uid="{F1FA9880-C404-4C50-A750-58615C08211F}"/>
    <cellStyle name="Обычный 3 4" xfId="174" xr:uid="{E1C0045B-FDBF-42CC-A0D2-195C5885855C}"/>
    <cellStyle name="Обычный 4" xfId="87" xr:uid="{00000000-0005-0000-0000-000070000000}"/>
    <cellStyle name="Обычный 4 2" xfId="167" xr:uid="{3F817B68-2E76-407D-B9A7-3B0F8295F4B4}"/>
    <cellStyle name="Обычный 4 3" xfId="162" xr:uid="{6644337E-1822-4361-829E-9F75B9FE76C5}"/>
    <cellStyle name="Обычный 5" xfId="88" xr:uid="{00000000-0005-0000-0000-000071000000}"/>
    <cellStyle name="Обычный 6" xfId="89" xr:uid="{00000000-0005-0000-0000-000072000000}"/>
    <cellStyle name="Обычный 6 2" xfId="126" xr:uid="{00000000-0005-0000-0000-000073000000}"/>
    <cellStyle name="Обычный 6 2 2" xfId="147" xr:uid="{C9160E37-62F8-4450-8907-F99EFEFF2083}"/>
    <cellStyle name="Обычный 6 2 2 2" xfId="242" xr:uid="{434796AD-0BC3-482C-92AF-113E8342BEF4}"/>
    <cellStyle name="Обычный 6 2 3" xfId="171" xr:uid="{1AA50516-46AF-434E-AA4B-CA0EED5A4192}"/>
    <cellStyle name="Обычный 6 3" xfId="142" xr:uid="{D8036D0C-9F5A-47A0-AF3F-018A14CD0D3D}"/>
    <cellStyle name="Обычный 6 3 2" xfId="209" xr:uid="{6B1FA17B-D1F3-490C-8651-E6B452739AE0}"/>
    <cellStyle name="Обычный 6 4" xfId="157" xr:uid="{E1B6C44A-28EF-4C71-B39C-B2627E8F256A}"/>
    <cellStyle name="Обычный 7" xfId="4" xr:uid="{00000000-0005-0000-0000-000074000000}"/>
    <cellStyle name="Обычный 7 2" xfId="100" xr:uid="{00000000-0005-0000-0000-000075000000}"/>
    <cellStyle name="Обычный 7 2 2" xfId="145" xr:uid="{8E1CBDA0-E346-4E78-9E17-5AE136B4582C}"/>
    <cellStyle name="Обычный 7 2 2 2" xfId="216" xr:uid="{9B70322E-7742-4387-9C20-76FB6EACB627}"/>
    <cellStyle name="Обычный 7 2 3" xfId="165" xr:uid="{68A4C125-9F7C-4A83-A303-73A78C5070E5}"/>
    <cellStyle name="Обычный 7 3" xfId="137" xr:uid="{9C2402B2-B270-4B51-9685-C111C8E547D6}"/>
    <cellStyle name="Обычный 7 3 2" xfId="183" xr:uid="{3287F3C5-22DB-4548-B29F-63AAE9098C0A}"/>
    <cellStyle name="Обычный 7 4" xfId="150" xr:uid="{98E58E17-9986-44DB-A9B1-00DB3E876F06}"/>
    <cellStyle name="Обычный 8" xfId="132" xr:uid="{00000000-0005-0000-0000-0000B3000000}"/>
    <cellStyle name="Обычный 9" xfId="135" xr:uid="{EE7DEBF7-2819-470E-AE3D-AF6F25389A6E}"/>
    <cellStyle name="Обычный 9 2" xfId="148" xr:uid="{C40647A3-E49F-41B6-B47E-D15D074BFDCE}"/>
    <cellStyle name="Обычный 9 2 2" xfId="248" xr:uid="{99FE5465-91AB-40AB-83DE-F8AEC34F5AA7}"/>
    <cellStyle name="Обычный 9 3" xfId="176" xr:uid="{F1C758DF-0892-4AD2-BDCD-13038D74A050}"/>
    <cellStyle name="Плохой 2" xfId="90" xr:uid="{00000000-0005-0000-0000-000076000000}"/>
    <cellStyle name="Финансовый 2" xfId="91" xr:uid="{00000000-0005-0000-0000-000078000000}"/>
    <cellStyle name="Финансовый 2 2" xfId="92" xr:uid="{00000000-0005-0000-0000-000079000000}"/>
    <cellStyle name="Финансовый 2 2 2" xfId="143" xr:uid="{16E77DFF-847B-40DB-846C-E1FF92A770A6}"/>
    <cellStyle name="Финансовый 2 3" xfId="168" xr:uid="{C7781F71-2579-4E6D-8479-3587D3DDC8B6}"/>
    <cellStyle name="Финансовый 2 4" xfId="181" xr:uid="{A8118F6E-2740-4B70-BE73-ED4BCE3029D5}"/>
    <cellStyle name="Финансовый 2 5" xfId="159" xr:uid="{8E92E3E4-3BF3-49C8-B1B0-AE27A4483199}"/>
    <cellStyle name="Финансовый 3" xfId="93" xr:uid="{00000000-0005-0000-0000-00007A000000}"/>
    <cellStyle name="Финансовый 3 2" xfId="94" xr:uid="{00000000-0005-0000-0000-00007B000000}"/>
    <cellStyle name="Финансовый 3 2 2" xfId="95" xr:uid="{00000000-0005-0000-0000-00007C000000}"/>
    <cellStyle name="Финансовый 3 2 2 2" xfId="129" xr:uid="{00000000-0005-0000-0000-00007D000000}"/>
    <cellStyle name="Финансовый 3 2 2 2 2" xfId="245" xr:uid="{5EBF3A23-A4C6-46CD-9E75-15FD6FD948D6}"/>
    <cellStyle name="Финансовый 3 2 2 3" xfId="212" xr:uid="{5330A806-7228-4058-A672-E7295C0AF426}"/>
    <cellStyle name="Финансовый 3 2 3" xfId="128" xr:uid="{00000000-0005-0000-0000-00007E000000}"/>
    <cellStyle name="Финансовый 3 2 3 2" xfId="244" xr:uid="{A7C4422B-A8A4-4877-82E9-98604932A142}"/>
    <cellStyle name="Финансовый 3 2 4" xfId="211" xr:uid="{EED02915-12EF-4655-B0FD-7087136E75C8}"/>
    <cellStyle name="Финансовый 3 3" xfId="96" xr:uid="{00000000-0005-0000-0000-00007F000000}"/>
    <cellStyle name="Финансовый 3 3 2" xfId="130" xr:uid="{00000000-0005-0000-0000-000080000000}"/>
    <cellStyle name="Финансовый 3 3 2 2" xfId="246" xr:uid="{932C53A9-93D5-49B7-A589-3F095DA89ADD}"/>
    <cellStyle name="Финансовый 3 3 3" xfId="213" xr:uid="{C6476C86-6381-49B5-8432-60CB03E3270B}"/>
    <cellStyle name="Финансовый 3 4" xfId="127" xr:uid="{00000000-0005-0000-0000-000081000000}"/>
    <cellStyle name="Финансовый 3 4 2" xfId="243" xr:uid="{2B90C0CD-10A9-4804-A5F4-C29819E434B2}"/>
    <cellStyle name="Финансовый 3 5" xfId="210" xr:uid="{F5C654C7-FD60-4D7A-990F-67AAD0E1D23D}"/>
    <cellStyle name="Финансовый 4" xfId="131" xr:uid="{00000000-0005-0000-0000-000082000000}"/>
    <cellStyle name="Финансовый 4 2" xfId="247" xr:uid="{9E0D35A5-F986-49D5-8E68-47A214EF6C77}"/>
    <cellStyle name="Финансовый 5" xfId="166" xr:uid="{1CE9F0A6-C717-47D8-925B-A1873F736E15}"/>
    <cellStyle name="Финансовый 5 2" xfId="214" xr:uid="{1057110A-6DF0-4DD9-B9EB-8DEED405B8D2}"/>
    <cellStyle name="Хороший 2" xfId="97" xr:uid="{00000000-0005-0000-0000-000083000000}"/>
    <cellStyle name="常规_Ricoh toner  PI Form_54" xfId="98" xr:uid="{00000000-0005-0000-0000-000084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219075</xdr:colOff>
      <xdr:row>84</xdr:row>
      <xdr:rowOff>0</xdr:rowOff>
    </xdr:from>
    <xdr:ext cx="65" cy="1722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E8AD432A-B68A-4E4A-A75F-ACA840268751}"/>
            </a:ext>
          </a:extLst>
        </xdr:cNvPr>
        <xdr:cNvSpPr txBox="1"/>
      </xdr:nvSpPr>
      <xdr:spPr>
        <a:xfrm>
          <a:off x="5819775" y="96059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157"/>
  <sheetViews>
    <sheetView tabSelected="1" view="pageBreakPreview" zoomScaleNormal="100" zoomScaleSheetLayoutView="100" workbookViewId="0">
      <selection activeCell="A6" sqref="A6:H6"/>
    </sheetView>
  </sheetViews>
  <sheetFormatPr defaultRowHeight="12"/>
  <cols>
    <col min="1" max="1" width="16.85546875" style="79" customWidth="1"/>
    <col min="2" max="2" width="17.85546875" style="124" customWidth="1"/>
    <col min="3" max="3" width="49.42578125" style="80" customWidth="1"/>
    <col min="4" max="4" width="5.140625" style="81" customWidth="1"/>
    <col min="5" max="5" width="11.140625" style="72" customWidth="1"/>
    <col min="6" max="6" width="11.42578125" style="72" customWidth="1"/>
    <col min="7" max="7" width="8.7109375" style="79" customWidth="1"/>
    <col min="8" max="8" width="14.42578125" style="79" customWidth="1"/>
    <col min="9" max="16384" width="9.140625" style="72"/>
  </cols>
  <sheetData>
    <row r="1" spans="1:8">
      <c r="A1" s="134" t="s">
        <v>11</v>
      </c>
      <c r="B1" s="135"/>
      <c r="C1" s="136"/>
      <c r="D1" s="136"/>
      <c r="E1" s="136"/>
      <c r="F1" s="136"/>
      <c r="G1" s="136"/>
      <c r="H1" s="137"/>
    </row>
    <row r="2" spans="1:8" ht="13.5" customHeight="1">
      <c r="A2" s="138" t="s">
        <v>50</v>
      </c>
      <c r="B2" s="139"/>
      <c r="C2" s="140"/>
      <c r="D2" s="140"/>
      <c r="E2" s="140"/>
      <c r="F2" s="140"/>
      <c r="G2" s="140"/>
      <c r="H2" s="141"/>
    </row>
    <row r="3" spans="1:8">
      <c r="A3" s="142"/>
      <c r="B3" s="143"/>
      <c r="C3" s="143"/>
      <c r="D3" s="143"/>
      <c r="E3" s="143"/>
      <c r="F3" s="143"/>
      <c r="G3" s="143"/>
      <c r="H3" s="144"/>
    </row>
    <row r="4" spans="1:8">
      <c r="A4" s="145" t="s">
        <v>137</v>
      </c>
      <c r="B4" s="146"/>
      <c r="C4" s="147"/>
      <c r="D4" s="147"/>
      <c r="E4" s="147"/>
      <c r="F4" s="147"/>
      <c r="G4" s="147"/>
      <c r="H4" s="148"/>
    </row>
    <row r="5" spans="1:8">
      <c r="A5" s="145" t="s">
        <v>251</v>
      </c>
      <c r="B5" s="146"/>
      <c r="C5" s="147"/>
      <c r="D5" s="147"/>
      <c r="E5" s="147"/>
      <c r="F5" s="147"/>
      <c r="G5" s="147"/>
      <c r="H5" s="148"/>
    </row>
    <row r="6" spans="1:8" ht="9" customHeight="1">
      <c r="A6" s="127" t="s">
        <v>233</v>
      </c>
      <c r="B6" s="128"/>
      <c r="C6" s="128"/>
      <c r="D6" s="128"/>
      <c r="E6" s="128"/>
      <c r="F6" s="128"/>
      <c r="G6" s="128"/>
      <c r="H6" s="129"/>
    </row>
    <row r="7" spans="1:8" ht="10.5" customHeight="1">
      <c r="A7" s="130" t="s">
        <v>40</v>
      </c>
      <c r="B7" s="131"/>
      <c r="C7" s="131"/>
      <c r="D7" s="131"/>
      <c r="E7" s="131"/>
      <c r="F7" s="131"/>
      <c r="G7" s="131"/>
      <c r="H7" s="132"/>
    </row>
    <row r="8" spans="1:8" ht="15.75" customHeight="1">
      <c r="A8" s="133" t="s">
        <v>39</v>
      </c>
      <c r="B8" s="133"/>
      <c r="C8" s="133"/>
      <c r="D8" s="133"/>
      <c r="E8" s="133"/>
      <c r="F8" s="133"/>
      <c r="G8" s="133"/>
      <c r="H8" s="133"/>
    </row>
    <row r="9" spans="1:8" ht="55.5" customHeight="1">
      <c r="A9" s="10" t="s">
        <v>0</v>
      </c>
      <c r="B9" s="110" t="s">
        <v>1</v>
      </c>
      <c r="C9" s="11" t="s">
        <v>2</v>
      </c>
      <c r="D9" s="12" t="s">
        <v>3</v>
      </c>
      <c r="E9" s="13" t="s">
        <v>4</v>
      </c>
      <c r="F9" s="14" t="s">
        <v>5</v>
      </c>
      <c r="G9" s="14" t="s">
        <v>6</v>
      </c>
      <c r="H9" s="12" t="s">
        <v>7</v>
      </c>
    </row>
    <row r="10" spans="1:8" ht="12.75" customHeight="1">
      <c r="A10" s="15">
        <v>1</v>
      </c>
      <c r="B10" s="111">
        <v>2</v>
      </c>
      <c r="C10" s="15">
        <v>3</v>
      </c>
      <c r="D10" s="16">
        <v>4</v>
      </c>
      <c r="E10" s="17">
        <v>5</v>
      </c>
      <c r="F10" s="16">
        <v>6</v>
      </c>
      <c r="G10" s="15">
        <v>7</v>
      </c>
      <c r="H10" s="18">
        <v>8</v>
      </c>
    </row>
    <row r="11" spans="1:8" ht="12.75" customHeight="1">
      <c r="A11" s="15"/>
      <c r="B11" s="111"/>
      <c r="C11" s="125" t="s">
        <v>9</v>
      </c>
      <c r="D11" s="125"/>
      <c r="E11" s="126"/>
      <c r="F11" s="126"/>
      <c r="G11" s="126"/>
      <c r="H11" s="126"/>
    </row>
    <row r="12" spans="1:8" ht="12.75">
      <c r="A12" s="19">
        <v>1</v>
      </c>
      <c r="B12" s="112" t="s">
        <v>72</v>
      </c>
      <c r="C12" s="20" t="s">
        <v>51</v>
      </c>
      <c r="D12" s="21" t="s">
        <v>139</v>
      </c>
      <c r="E12" s="20" t="s">
        <v>8</v>
      </c>
      <c r="F12" s="22">
        <v>20</v>
      </c>
      <c r="G12" s="22">
        <v>1000</v>
      </c>
      <c r="H12" s="23">
        <f>F12*G12/1000</f>
        <v>20</v>
      </c>
    </row>
    <row r="13" spans="1:8" ht="12.75">
      <c r="A13" s="19">
        <v>2</v>
      </c>
      <c r="B13" s="112">
        <v>18421130</v>
      </c>
      <c r="C13" s="20" t="s">
        <v>52</v>
      </c>
      <c r="D13" s="21" t="s">
        <v>139</v>
      </c>
      <c r="E13" s="20" t="s">
        <v>69</v>
      </c>
      <c r="F13" s="22">
        <v>250</v>
      </c>
      <c r="G13" s="22">
        <v>400</v>
      </c>
      <c r="H13" s="23">
        <f t="shared" ref="H13:H24" si="0">F13*G13/1000</f>
        <v>100</v>
      </c>
    </row>
    <row r="14" spans="1:8" ht="13.5" customHeight="1">
      <c r="A14" s="19">
        <v>3</v>
      </c>
      <c r="B14" s="112">
        <v>44521120</v>
      </c>
      <c r="C14" s="20" t="s">
        <v>53</v>
      </c>
      <c r="D14" s="21" t="s">
        <v>139</v>
      </c>
      <c r="E14" s="20" t="s">
        <v>8</v>
      </c>
      <c r="F14" s="22">
        <v>6500</v>
      </c>
      <c r="G14" s="22">
        <v>3</v>
      </c>
      <c r="H14" s="23">
        <f t="shared" si="0"/>
        <v>19.5</v>
      </c>
    </row>
    <row r="15" spans="1:8" ht="12.75">
      <c r="A15" s="19">
        <v>4</v>
      </c>
      <c r="B15" s="112">
        <v>31684400</v>
      </c>
      <c r="C15" s="20" t="s">
        <v>54</v>
      </c>
      <c r="D15" s="21" t="s">
        <v>139</v>
      </c>
      <c r="E15" s="20" t="s">
        <v>8</v>
      </c>
      <c r="F15" s="22">
        <v>650</v>
      </c>
      <c r="G15" s="22">
        <v>10</v>
      </c>
      <c r="H15" s="23">
        <f t="shared" si="0"/>
        <v>6.5</v>
      </c>
    </row>
    <row r="16" spans="1:8" ht="12.75">
      <c r="A16" s="19">
        <v>5</v>
      </c>
      <c r="B16" s="112" t="s">
        <v>55</v>
      </c>
      <c r="C16" s="20" t="s">
        <v>213</v>
      </c>
      <c r="D16" s="21" t="s">
        <v>139</v>
      </c>
      <c r="E16" s="20" t="s">
        <v>8</v>
      </c>
      <c r="F16" s="22">
        <v>100</v>
      </c>
      <c r="G16" s="22">
        <v>200</v>
      </c>
      <c r="H16" s="23">
        <f t="shared" si="0"/>
        <v>20</v>
      </c>
    </row>
    <row r="17" spans="1:8" ht="12.75">
      <c r="A17" s="19">
        <v>6</v>
      </c>
      <c r="B17" s="112" t="s">
        <v>56</v>
      </c>
      <c r="C17" s="20" t="s">
        <v>214</v>
      </c>
      <c r="D17" s="21" t="s">
        <v>139</v>
      </c>
      <c r="E17" s="20" t="s">
        <v>8</v>
      </c>
      <c r="F17" s="22">
        <v>50</v>
      </c>
      <c r="G17" s="22">
        <v>1200</v>
      </c>
      <c r="H17" s="23">
        <f t="shared" si="0"/>
        <v>60</v>
      </c>
    </row>
    <row r="18" spans="1:8" ht="12.75">
      <c r="A18" s="19">
        <v>7</v>
      </c>
      <c r="B18" s="112" t="s">
        <v>63</v>
      </c>
      <c r="C18" s="20" t="s">
        <v>57</v>
      </c>
      <c r="D18" s="21" t="s">
        <v>139</v>
      </c>
      <c r="E18" s="20" t="s">
        <v>8</v>
      </c>
      <c r="F18" s="22">
        <v>600</v>
      </c>
      <c r="G18" s="22">
        <v>50</v>
      </c>
      <c r="H18" s="23">
        <f t="shared" si="0"/>
        <v>30</v>
      </c>
    </row>
    <row r="19" spans="1:8" ht="12.75">
      <c r="A19" s="19">
        <v>8</v>
      </c>
      <c r="B19" s="112" t="s">
        <v>64</v>
      </c>
      <c r="C19" s="20" t="s">
        <v>58</v>
      </c>
      <c r="D19" s="21" t="s">
        <v>139</v>
      </c>
      <c r="E19" s="20" t="s">
        <v>8</v>
      </c>
      <c r="F19" s="22">
        <v>1100</v>
      </c>
      <c r="G19" s="22">
        <v>50</v>
      </c>
      <c r="H19" s="23">
        <f t="shared" si="0"/>
        <v>55</v>
      </c>
    </row>
    <row r="20" spans="1:8" ht="12.75">
      <c r="A20" s="19">
        <v>9</v>
      </c>
      <c r="B20" s="112">
        <v>33141192</v>
      </c>
      <c r="C20" s="20" t="s">
        <v>59</v>
      </c>
      <c r="D20" s="21" t="s">
        <v>139</v>
      </c>
      <c r="E20" s="20" t="s">
        <v>70</v>
      </c>
      <c r="F20" s="22">
        <v>700</v>
      </c>
      <c r="G20" s="22">
        <v>10</v>
      </c>
      <c r="H20" s="23">
        <f t="shared" si="0"/>
        <v>7</v>
      </c>
    </row>
    <row r="21" spans="1:8" ht="12.75">
      <c r="A21" s="19">
        <v>12</v>
      </c>
      <c r="B21" s="112" t="s">
        <v>65</v>
      </c>
      <c r="C21" s="20" t="s">
        <v>60</v>
      </c>
      <c r="D21" s="21" t="s">
        <v>139</v>
      </c>
      <c r="E21" s="20" t="s">
        <v>71</v>
      </c>
      <c r="F21" s="22">
        <v>300</v>
      </c>
      <c r="G21" s="22">
        <v>200</v>
      </c>
      <c r="H21" s="23">
        <f t="shared" si="0"/>
        <v>60</v>
      </c>
    </row>
    <row r="22" spans="1:8" ht="12.75">
      <c r="A22" s="19">
        <v>13</v>
      </c>
      <c r="B22" s="112" t="s">
        <v>66</v>
      </c>
      <c r="C22" s="20" t="s">
        <v>61</v>
      </c>
      <c r="D22" s="21" t="s">
        <v>139</v>
      </c>
      <c r="E22" s="20" t="s">
        <v>71</v>
      </c>
      <c r="F22" s="22">
        <v>400</v>
      </c>
      <c r="G22" s="22">
        <v>100</v>
      </c>
      <c r="H22" s="23">
        <f t="shared" si="0"/>
        <v>40</v>
      </c>
    </row>
    <row r="23" spans="1:8" ht="12.75">
      <c r="A23" s="19">
        <v>14</v>
      </c>
      <c r="B23" s="112">
        <v>44311180</v>
      </c>
      <c r="C23" s="20" t="s">
        <v>67</v>
      </c>
      <c r="D23" s="21" t="s">
        <v>139</v>
      </c>
      <c r="E23" s="20" t="s">
        <v>8</v>
      </c>
      <c r="F23" s="22">
        <v>8000</v>
      </c>
      <c r="G23" s="22">
        <v>2</v>
      </c>
      <c r="H23" s="23">
        <f t="shared" si="0"/>
        <v>16</v>
      </c>
    </row>
    <row r="24" spans="1:8" ht="12.75">
      <c r="A24" s="19">
        <v>15</v>
      </c>
      <c r="B24" s="112" t="s">
        <v>68</v>
      </c>
      <c r="C24" s="20" t="s">
        <v>62</v>
      </c>
      <c r="D24" s="21" t="s">
        <v>139</v>
      </c>
      <c r="E24" s="20" t="s">
        <v>8</v>
      </c>
      <c r="F24" s="22">
        <v>1500</v>
      </c>
      <c r="G24" s="22">
        <v>10</v>
      </c>
      <c r="H24" s="23">
        <f t="shared" si="0"/>
        <v>15</v>
      </c>
    </row>
    <row r="25" spans="1:8" ht="15" customHeight="1">
      <c r="A25" s="19">
        <v>18</v>
      </c>
      <c r="B25" s="112" t="s">
        <v>118</v>
      </c>
      <c r="C25" s="24" t="s">
        <v>126</v>
      </c>
      <c r="D25" s="21" t="s">
        <v>139</v>
      </c>
      <c r="E25" s="20" t="s">
        <v>8</v>
      </c>
      <c r="F25" s="22">
        <v>3000</v>
      </c>
      <c r="G25" s="22">
        <v>10</v>
      </c>
      <c r="H25" s="23">
        <f t="shared" ref="H25:H62" si="1">F25*G25/1000</f>
        <v>30</v>
      </c>
    </row>
    <row r="26" spans="1:8" ht="12.75" customHeight="1">
      <c r="A26" s="19">
        <v>19</v>
      </c>
      <c r="B26" s="113" t="s">
        <v>133</v>
      </c>
      <c r="C26" s="25" t="s">
        <v>130</v>
      </c>
      <c r="D26" s="21" t="s">
        <v>139</v>
      </c>
      <c r="E26" s="20" t="s">
        <v>8</v>
      </c>
      <c r="F26" s="22">
        <v>100</v>
      </c>
      <c r="G26" s="26">
        <v>150</v>
      </c>
      <c r="H26" s="23">
        <f>G26*F26/1000</f>
        <v>15</v>
      </c>
    </row>
    <row r="27" spans="1:8" ht="12.75" customHeight="1">
      <c r="A27" s="19">
        <v>21</v>
      </c>
      <c r="B27" s="112" t="s">
        <v>135</v>
      </c>
      <c r="C27" s="25" t="s">
        <v>131</v>
      </c>
      <c r="D27" s="21" t="s">
        <v>139</v>
      </c>
      <c r="E27" s="20" t="s">
        <v>8</v>
      </c>
      <c r="F27" s="22">
        <v>3000</v>
      </c>
      <c r="G27" s="27">
        <v>20</v>
      </c>
      <c r="H27" s="23">
        <f>G27*F27/1000</f>
        <v>60</v>
      </c>
    </row>
    <row r="28" spans="1:8" ht="12.75" customHeight="1">
      <c r="A28" s="19">
        <v>22</v>
      </c>
      <c r="B28" s="112" t="s">
        <v>136</v>
      </c>
      <c r="C28" s="25" t="s">
        <v>223</v>
      </c>
      <c r="D28" s="21" t="s">
        <v>139</v>
      </c>
      <c r="E28" s="20" t="s">
        <v>8</v>
      </c>
      <c r="F28" s="22">
        <v>2000</v>
      </c>
      <c r="G28" s="28">
        <v>8</v>
      </c>
      <c r="H28" s="23">
        <f t="shared" ref="H28:H29" si="2">G28*F28/1000</f>
        <v>16</v>
      </c>
    </row>
    <row r="29" spans="1:8" ht="12.75" customHeight="1">
      <c r="A29" s="19">
        <v>23</v>
      </c>
      <c r="B29" s="112" t="s">
        <v>224</v>
      </c>
      <c r="C29" s="25" t="s">
        <v>132</v>
      </c>
      <c r="D29" s="21" t="s">
        <v>139</v>
      </c>
      <c r="E29" s="20" t="s">
        <v>8</v>
      </c>
      <c r="F29" s="22">
        <v>600</v>
      </c>
      <c r="G29" s="20">
        <v>30</v>
      </c>
      <c r="H29" s="23">
        <f t="shared" si="2"/>
        <v>18</v>
      </c>
    </row>
    <row r="30" spans="1:8" ht="12.75" customHeight="1">
      <c r="A30" s="19">
        <v>24</v>
      </c>
      <c r="B30" s="112" t="s">
        <v>134</v>
      </c>
      <c r="C30" s="24" t="s">
        <v>127</v>
      </c>
      <c r="D30" s="21" t="s">
        <v>139</v>
      </c>
      <c r="E30" s="20" t="s">
        <v>8</v>
      </c>
      <c r="F30" s="22">
        <v>3500</v>
      </c>
      <c r="G30" s="22">
        <v>12</v>
      </c>
      <c r="H30" s="23">
        <f t="shared" si="1"/>
        <v>42</v>
      </c>
    </row>
    <row r="31" spans="1:8" ht="12.75" customHeight="1">
      <c r="A31" s="19">
        <v>25</v>
      </c>
      <c r="B31" s="112" t="s">
        <v>225</v>
      </c>
      <c r="C31" s="29" t="s">
        <v>215</v>
      </c>
      <c r="D31" s="21" t="s">
        <v>139</v>
      </c>
      <c r="E31" s="30" t="s">
        <v>8</v>
      </c>
      <c r="F31" s="22">
        <v>6000</v>
      </c>
      <c r="G31" s="31">
        <v>1</v>
      </c>
      <c r="H31" s="32">
        <f t="shared" si="1"/>
        <v>6</v>
      </c>
    </row>
    <row r="32" spans="1:8" ht="12.75" customHeight="1">
      <c r="A32" s="19">
        <v>26</v>
      </c>
      <c r="B32" s="112">
        <v>33131430</v>
      </c>
      <c r="C32" s="29" t="s">
        <v>216</v>
      </c>
      <c r="D32" s="21" t="s">
        <v>139</v>
      </c>
      <c r="E32" s="30" t="s">
        <v>8</v>
      </c>
      <c r="F32" s="22">
        <v>7000</v>
      </c>
      <c r="G32" s="31">
        <v>1</v>
      </c>
      <c r="H32" s="32">
        <f>F32*G32/1000</f>
        <v>7</v>
      </c>
    </row>
    <row r="33" spans="1:48" ht="12.75" customHeight="1">
      <c r="A33" s="19">
        <v>27</v>
      </c>
      <c r="B33" s="112" t="s">
        <v>226</v>
      </c>
      <c r="C33" s="29" t="s">
        <v>217</v>
      </c>
      <c r="D33" s="21" t="s">
        <v>139</v>
      </c>
      <c r="E33" s="30" t="s">
        <v>8</v>
      </c>
      <c r="F33" s="22">
        <v>2800</v>
      </c>
      <c r="G33" s="31">
        <v>25</v>
      </c>
      <c r="H33" s="32">
        <f>F33*G33/1000</f>
        <v>70</v>
      </c>
    </row>
    <row r="34" spans="1:48" ht="12.75" customHeight="1">
      <c r="A34" s="19">
        <v>28</v>
      </c>
      <c r="B34" s="112" t="s">
        <v>227</v>
      </c>
      <c r="C34" s="29" t="s">
        <v>218</v>
      </c>
      <c r="D34" s="21" t="s">
        <v>139</v>
      </c>
      <c r="E34" s="30" t="s">
        <v>8</v>
      </c>
      <c r="F34" s="22">
        <v>3800</v>
      </c>
      <c r="G34" s="31">
        <v>25</v>
      </c>
      <c r="H34" s="32">
        <f>F34*G34/1000</f>
        <v>95</v>
      </c>
    </row>
    <row r="35" spans="1:48" ht="12.75" customHeight="1">
      <c r="A35" s="33">
        <v>29</v>
      </c>
      <c r="B35" s="114">
        <v>31521240</v>
      </c>
      <c r="C35" s="35" t="s">
        <v>147</v>
      </c>
      <c r="D35" s="36" t="s">
        <v>139</v>
      </c>
      <c r="E35" s="20" t="s">
        <v>8</v>
      </c>
      <c r="F35" s="37">
        <v>2300</v>
      </c>
      <c r="G35" s="38">
        <v>200</v>
      </c>
      <c r="H35" s="32">
        <f t="shared" ref="H35:H36" si="3">F35*G35/1000</f>
        <v>460</v>
      </c>
    </row>
    <row r="36" spans="1:48" ht="12.75" customHeight="1">
      <c r="A36" s="33">
        <v>30</v>
      </c>
      <c r="B36" s="114" t="s">
        <v>209</v>
      </c>
      <c r="C36" s="39" t="s">
        <v>156</v>
      </c>
      <c r="D36" s="36" t="s">
        <v>139</v>
      </c>
      <c r="E36" s="30" t="s">
        <v>8</v>
      </c>
      <c r="F36" s="37">
        <v>10000</v>
      </c>
      <c r="G36" s="38">
        <v>50</v>
      </c>
      <c r="H36" s="32">
        <f t="shared" si="3"/>
        <v>500</v>
      </c>
    </row>
    <row r="37" spans="1:48" ht="16.5" customHeight="1">
      <c r="A37" s="19">
        <v>31</v>
      </c>
      <c r="B37" s="112" t="s">
        <v>119</v>
      </c>
      <c r="C37" s="24" t="s">
        <v>117</v>
      </c>
      <c r="D37" s="21" t="s">
        <v>139</v>
      </c>
      <c r="E37" s="20" t="s">
        <v>8</v>
      </c>
      <c r="F37" s="22">
        <v>16000</v>
      </c>
      <c r="G37" s="22">
        <v>2</v>
      </c>
      <c r="H37" s="23">
        <f t="shared" si="1"/>
        <v>32</v>
      </c>
      <c r="I37" s="73"/>
      <c r="J37" s="74"/>
      <c r="K37" s="74"/>
      <c r="L37" s="74"/>
      <c r="M37" s="74"/>
      <c r="N37" s="74"/>
      <c r="O37" s="74"/>
      <c r="P37" s="74"/>
      <c r="Q37" s="74"/>
      <c r="R37" s="74"/>
      <c r="S37" s="74"/>
      <c r="T37" s="74"/>
      <c r="U37" s="74"/>
      <c r="V37" s="74"/>
    </row>
    <row r="38" spans="1:48" ht="16.5" customHeight="1">
      <c r="A38" s="19"/>
      <c r="B38" s="112" t="s">
        <v>138</v>
      </c>
      <c r="C38" s="29"/>
      <c r="D38" s="21"/>
      <c r="E38" s="30"/>
      <c r="F38" s="22"/>
      <c r="G38" s="31"/>
      <c r="H38" s="32">
        <f>SUM(H12:H37)</f>
        <v>1800</v>
      </c>
    </row>
    <row r="39" spans="1:48" ht="15" customHeight="1">
      <c r="A39" s="19">
        <v>26</v>
      </c>
      <c r="B39" s="149" t="s">
        <v>125</v>
      </c>
      <c r="C39" s="149" t="s">
        <v>121</v>
      </c>
      <c r="D39" s="21" t="s">
        <v>151</v>
      </c>
      <c r="E39" s="20" t="s">
        <v>8</v>
      </c>
      <c r="F39" s="22">
        <v>4000</v>
      </c>
      <c r="G39" s="22">
        <v>20</v>
      </c>
      <c r="H39" s="23">
        <f t="shared" si="1"/>
        <v>80</v>
      </c>
    </row>
    <row r="40" spans="1:48" ht="15" customHeight="1">
      <c r="A40" s="19">
        <v>27</v>
      </c>
      <c r="B40" s="149" t="s">
        <v>120</v>
      </c>
      <c r="C40" s="149" t="s">
        <v>123</v>
      </c>
      <c r="D40" s="21" t="s">
        <v>151</v>
      </c>
      <c r="E40" s="20" t="s">
        <v>8</v>
      </c>
      <c r="F40" s="22">
        <v>3600</v>
      </c>
      <c r="G40" s="22">
        <v>20</v>
      </c>
      <c r="H40" s="23">
        <f t="shared" si="1"/>
        <v>72</v>
      </c>
    </row>
    <row r="41" spans="1:48" ht="15" customHeight="1">
      <c r="A41" s="19">
        <v>28</v>
      </c>
      <c r="B41" s="149" t="s">
        <v>122</v>
      </c>
      <c r="C41" s="149" t="s">
        <v>124</v>
      </c>
      <c r="D41" s="21" t="s">
        <v>151</v>
      </c>
      <c r="E41" s="20" t="s">
        <v>8</v>
      </c>
      <c r="F41" s="22">
        <v>3200</v>
      </c>
      <c r="G41" s="22">
        <v>20</v>
      </c>
      <c r="H41" s="23">
        <f t="shared" si="1"/>
        <v>64</v>
      </c>
    </row>
    <row r="42" spans="1:48" ht="12.75" customHeight="1">
      <c r="A42" s="19">
        <v>29</v>
      </c>
      <c r="B42" s="112" t="s">
        <v>128</v>
      </c>
      <c r="C42" s="40" t="s">
        <v>129</v>
      </c>
      <c r="D42" s="21" t="s">
        <v>139</v>
      </c>
      <c r="E42" s="41" t="s">
        <v>116</v>
      </c>
      <c r="F42" s="22">
        <v>1200</v>
      </c>
      <c r="G42" s="42">
        <v>150</v>
      </c>
      <c r="H42" s="32">
        <f t="shared" ref="H42" si="4">F42*G42/1000</f>
        <v>180</v>
      </c>
    </row>
    <row r="43" spans="1:48" ht="12.75" customHeight="1">
      <c r="A43" s="19">
        <v>30</v>
      </c>
      <c r="B43" s="24" t="s">
        <v>73</v>
      </c>
      <c r="C43" s="25" t="s">
        <v>80</v>
      </c>
      <c r="D43" s="21" t="s">
        <v>139</v>
      </c>
      <c r="E43" s="25" t="s">
        <v>8</v>
      </c>
      <c r="F43" s="22">
        <v>6000</v>
      </c>
      <c r="G43" s="22">
        <v>4</v>
      </c>
      <c r="H43" s="23">
        <f>F43*G43/1000</f>
        <v>24</v>
      </c>
    </row>
    <row r="44" spans="1:48" s="74" customFormat="1" ht="12.75" customHeight="1">
      <c r="A44" s="19">
        <v>31</v>
      </c>
      <c r="B44" s="24" t="s">
        <v>89</v>
      </c>
      <c r="C44" s="44" t="s">
        <v>81</v>
      </c>
      <c r="D44" s="21" t="s">
        <v>139</v>
      </c>
      <c r="E44" s="44" t="s">
        <v>8</v>
      </c>
      <c r="F44" s="22">
        <v>9000</v>
      </c>
      <c r="G44" s="45">
        <v>4</v>
      </c>
      <c r="H44" s="23">
        <f t="shared" si="1"/>
        <v>36</v>
      </c>
      <c r="I44" s="75"/>
      <c r="J44" s="72"/>
      <c r="K44" s="72"/>
      <c r="L44" s="72"/>
      <c r="M44" s="72"/>
      <c r="N44" s="72"/>
      <c r="O44" s="72"/>
      <c r="P44" s="72"/>
      <c r="Q44" s="72"/>
      <c r="R44" s="72"/>
      <c r="S44" s="72"/>
      <c r="T44" s="72"/>
      <c r="U44" s="72"/>
      <c r="V44" s="72"/>
      <c r="W44" s="72"/>
      <c r="X44" s="72"/>
      <c r="Y44" s="72"/>
      <c r="Z44" s="72"/>
      <c r="AA44" s="72"/>
      <c r="AB44" s="72"/>
      <c r="AC44" s="72"/>
      <c r="AD44" s="72"/>
      <c r="AE44" s="72"/>
      <c r="AF44" s="72"/>
      <c r="AG44" s="72"/>
      <c r="AH44" s="72"/>
      <c r="AI44" s="72"/>
      <c r="AJ44" s="72"/>
      <c r="AK44" s="72"/>
      <c r="AL44" s="72"/>
      <c r="AM44" s="72"/>
      <c r="AN44" s="72"/>
      <c r="AO44" s="72"/>
      <c r="AP44" s="72"/>
      <c r="AQ44" s="72"/>
      <c r="AR44" s="72"/>
      <c r="AS44" s="72"/>
      <c r="AT44" s="72"/>
      <c r="AU44" s="72"/>
      <c r="AV44" s="72"/>
    </row>
    <row r="45" spans="1:48" ht="12.75" customHeight="1">
      <c r="A45" s="19">
        <v>32</v>
      </c>
      <c r="B45" s="24" t="s">
        <v>90</v>
      </c>
      <c r="C45" s="25" t="s">
        <v>82</v>
      </c>
      <c r="D45" s="21" t="s">
        <v>139</v>
      </c>
      <c r="E45" s="25" t="s">
        <v>8</v>
      </c>
      <c r="F45" s="22">
        <v>6000</v>
      </c>
      <c r="G45" s="22">
        <v>4</v>
      </c>
      <c r="H45" s="23">
        <f t="shared" si="1"/>
        <v>24</v>
      </c>
    </row>
    <row r="46" spans="1:48" ht="12.75" customHeight="1">
      <c r="A46" s="19">
        <v>33</v>
      </c>
      <c r="B46" s="24" t="s">
        <v>74</v>
      </c>
      <c r="C46" s="25" t="s">
        <v>83</v>
      </c>
      <c r="D46" s="21" t="s">
        <v>139</v>
      </c>
      <c r="E46" s="25" t="s">
        <v>8</v>
      </c>
      <c r="F46" s="22">
        <v>10000</v>
      </c>
      <c r="G46" s="22">
        <v>8</v>
      </c>
      <c r="H46" s="23">
        <f t="shared" si="1"/>
        <v>80</v>
      </c>
    </row>
    <row r="47" spans="1:48" ht="12.75" customHeight="1">
      <c r="A47" s="19">
        <v>34</v>
      </c>
      <c r="B47" s="24" t="s">
        <v>75</v>
      </c>
      <c r="C47" s="25" t="s">
        <v>84</v>
      </c>
      <c r="D47" s="21" t="s">
        <v>139</v>
      </c>
      <c r="E47" s="25" t="s">
        <v>8</v>
      </c>
      <c r="F47" s="22">
        <v>3500</v>
      </c>
      <c r="G47" s="22">
        <v>15</v>
      </c>
      <c r="H47" s="23">
        <f t="shared" si="1"/>
        <v>52.5</v>
      </c>
    </row>
    <row r="48" spans="1:48" ht="12.75" customHeight="1">
      <c r="A48" s="19">
        <v>35</v>
      </c>
      <c r="B48" s="24" t="s">
        <v>76</v>
      </c>
      <c r="C48" s="25" t="s">
        <v>85</v>
      </c>
      <c r="D48" s="21" t="s">
        <v>139</v>
      </c>
      <c r="E48" s="25" t="s">
        <v>8</v>
      </c>
      <c r="F48" s="22">
        <v>5000</v>
      </c>
      <c r="G48" s="22">
        <v>8</v>
      </c>
      <c r="H48" s="23">
        <f t="shared" si="1"/>
        <v>40</v>
      </c>
    </row>
    <row r="49" spans="1:22" ht="12.75" customHeight="1">
      <c r="A49" s="19">
        <v>36</v>
      </c>
      <c r="B49" s="24" t="s">
        <v>77</v>
      </c>
      <c r="C49" s="25" t="s">
        <v>86</v>
      </c>
      <c r="D49" s="21" t="s">
        <v>139</v>
      </c>
      <c r="E49" s="25" t="s">
        <v>8</v>
      </c>
      <c r="F49" s="22">
        <v>7000</v>
      </c>
      <c r="G49" s="22">
        <v>2</v>
      </c>
      <c r="H49" s="23">
        <f t="shared" si="1"/>
        <v>14</v>
      </c>
    </row>
    <row r="50" spans="1:22" ht="12.75" customHeight="1">
      <c r="A50" s="19">
        <v>37</v>
      </c>
      <c r="B50" s="24" t="s">
        <v>78</v>
      </c>
      <c r="C50" s="25" t="s">
        <v>87</v>
      </c>
      <c r="D50" s="21" t="s">
        <v>139</v>
      </c>
      <c r="E50" s="25" t="s">
        <v>8</v>
      </c>
      <c r="F50" s="22">
        <v>10500</v>
      </c>
      <c r="G50" s="22">
        <v>6</v>
      </c>
      <c r="H50" s="23">
        <f t="shared" si="1"/>
        <v>63</v>
      </c>
    </row>
    <row r="51" spans="1:22" ht="12.75" customHeight="1">
      <c r="A51" s="19">
        <v>38</v>
      </c>
      <c r="B51" s="24" t="s">
        <v>79</v>
      </c>
      <c r="C51" s="25" t="s">
        <v>88</v>
      </c>
      <c r="D51" s="21" t="s">
        <v>139</v>
      </c>
      <c r="E51" s="25" t="s">
        <v>8</v>
      </c>
      <c r="F51" s="22">
        <v>9000</v>
      </c>
      <c r="G51" s="22">
        <v>6</v>
      </c>
      <c r="H51" s="23">
        <f t="shared" si="1"/>
        <v>54</v>
      </c>
    </row>
    <row r="52" spans="1:22" ht="12.75" customHeight="1">
      <c r="A52" s="19">
        <v>39</v>
      </c>
      <c r="B52" s="24" t="s">
        <v>228</v>
      </c>
      <c r="C52" s="20" t="s">
        <v>91</v>
      </c>
      <c r="D52" s="21" t="s">
        <v>139</v>
      </c>
      <c r="E52" s="20" t="s">
        <v>8</v>
      </c>
      <c r="F52" s="22">
        <v>13000</v>
      </c>
      <c r="G52" s="20">
        <v>4</v>
      </c>
      <c r="H52" s="23">
        <f t="shared" si="1"/>
        <v>52</v>
      </c>
    </row>
    <row r="53" spans="1:22" ht="12.75" customHeight="1">
      <c r="A53" s="19">
        <v>40</v>
      </c>
      <c r="B53" s="114" t="s">
        <v>92</v>
      </c>
      <c r="C53" s="20" t="s">
        <v>93</v>
      </c>
      <c r="D53" s="21" t="s">
        <v>139</v>
      </c>
      <c r="E53" s="20" t="s">
        <v>8</v>
      </c>
      <c r="F53" s="22">
        <v>7000</v>
      </c>
      <c r="G53" s="20">
        <v>10</v>
      </c>
      <c r="H53" s="23">
        <f t="shared" si="1"/>
        <v>70</v>
      </c>
    </row>
    <row r="54" spans="1:22" ht="12.75" customHeight="1">
      <c r="A54" s="19">
        <v>41</v>
      </c>
      <c r="B54" s="114" t="s">
        <v>94</v>
      </c>
      <c r="C54" s="20" t="s">
        <v>95</v>
      </c>
      <c r="D54" s="21" t="s">
        <v>139</v>
      </c>
      <c r="E54" s="20" t="s">
        <v>8</v>
      </c>
      <c r="F54" s="22">
        <v>7500</v>
      </c>
      <c r="G54" s="20">
        <v>10</v>
      </c>
      <c r="H54" s="23">
        <f t="shared" si="1"/>
        <v>75</v>
      </c>
      <c r="L54" s="76"/>
    </row>
    <row r="55" spans="1:22" ht="12.75" customHeight="1">
      <c r="A55" s="19">
        <v>42</v>
      </c>
      <c r="B55" s="114">
        <v>42141130</v>
      </c>
      <c r="C55" s="20" t="s">
        <v>96</v>
      </c>
      <c r="D55" s="21" t="s">
        <v>139</v>
      </c>
      <c r="E55" s="20" t="s">
        <v>8</v>
      </c>
      <c r="F55" s="22">
        <v>9000</v>
      </c>
      <c r="G55" s="20">
        <v>10</v>
      </c>
      <c r="H55" s="23">
        <f t="shared" si="1"/>
        <v>90</v>
      </c>
      <c r="L55" s="77"/>
    </row>
    <row r="56" spans="1:22" ht="12.75" customHeight="1">
      <c r="A56" s="19">
        <v>43</v>
      </c>
      <c r="B56" s="114" t="s">
        <v>229</v>
      </c>
      <c r="C56" s="46" t="s">
        <v>97</v>
      </c>
      <c r="D56" s="21" t="s">
        <v>139</v>
      </c>
      <c r="E56" s="20" t="s">
        <v>8</v>
      </c>
      <c r="F56" s="22">
        <v>10000</v>
      </c>
      <c r="G56" s="20">
        <v>10</v>
      </c>
      <c r="H56" s="23">
        <f t="shared" si="1"/>
        <v>100</v>
      </c>
    </row>
    <row r="57" spans="1:22" ht="12.75" customHeight="1">
      <c r="A57" s="19">
        <v>44</v>
      </c>
      <c r="B57" s="114" t="s">
        <v>230</v>
      </c>
      <c r="C57" s="25" t="s">
        <v>98</v>
      </c>
      <c r="D57" s="21" t="s">
        <v>139</v>
      </c>
      <c r="E57" s="20" t="s">
        <v>8</v>
      </c>
      <c r="F57" s="22">
        <v>8000</v>
      </c>
      <c r="G57" s="20">
        <v>8</v>
      </c>
      <c r="H57" s="23">
        <f t="shared" si="1"/>
        <v>64</v>
      </c>
    </row>
    <row r="58" spans="1:22" ht="12.75" customHeight="1">
      <c r="A58" s="19">
        <v>45</v>
      </c>
      <c r="B58" s="114" t="s">
        <v>100</v>
      </c>
      <c r="C58" s="25" t="s">
        <v>219</v>
      </c>
      <c r="D58" s="21" t="s">
        <v>139</v>
      </c>
      <c r="E58" s="20" t="s">
        <v>8</v>
      </c>
      <c r="F58" s="22">
        <v>2000</v>
      </c>
      <c r="G58" s="20">
        <v>4</v>
      </c>
      <c r="H58" s="23">
        <f t="shared" si="1"/>
        <v>8</v>
      </c>
    </row>
    <row r="59" spans="1:22" ht="12.75" customHeight="1">
      <c r="A59" s="19">
        <v>46</v>
      </c>
      <c r="B59" s="114" t="s">
        <v>101</v>
      </c>
      <c r="C59" s="25" t="s">
        <v>221</v>
      </c>
      <c r="D59" s="21" t="s">
        <v>139</v>
      </c>
      <c r="E59" s="20" t="s">
        <v>8</v>
      </c>
      <c r="F59" s="22">
        <v>3000</v>
      </c>
      <c r="G59" s="20">
        <v>4</v>
      </c>
      <c r="H59" s="23">
        <f t="shared" si="1"/>
        <v>12</v>
      </c>
    </row>
    <row r="60" spans="1:22" ht="12.75" customHeight="1">
      <c r="A60" s="19">
        <v>47</v>
      </c>
      <c r="B60" s="114" t="s">
        <v>231</v>
      </c>
      <c r="C60" s="25" t="s">
        <v>220</v>
      </c>
      <c r="D60" s="21" t="s">
        <v>139</v>
      </c>
      <c r="E60" s="20" t="s">
        <v>8</v>
      </c>
      <c r="F60" s="25">
        <v>2000</v>
      </c>
      <c r="G60" s="20">
        <v>4</v>
      </c>
      <c r="H60" s="23">
        <f t="shared" si="1"/>
        <v>8</v>
      </c>
    </row>
    <row r="61" spans="1:22" ht="12.75" customHeight="1">
      <c r="A61" s="33">
        <v>48</v>
      </c>
      <c r="B61" s="114" t="s">
        <v>102</v>
      </c>
      <c r="C61" s="35" t="s">
        <v>99</v>
      </c>
      <c r="D61" s="36" t="s">
        <v>139</v>
      </c>
      <c r="E61" s="20" t="s">
        <v>8</v>
      </c>
      <c r="F61" s="37">
        <v>100</v>
      </c>
      <c r="G61" s="20">
        <v>50</v>
      </c>
      <c r="H61" s="23">
        <f t="shared" si="1"/>
        <v>5</v>
      </c>
    </row>
    <row r="62" spans="1:22" ht="14.25" customHeight="1">
      <c r="A62" s="19">
        <v>49</v>
      </c>
      <c r="B62" s="114" t="s">
        <v>154</v>
      </c>
      <c r="C62" s="39" t="s">
        <v>115</v>
      </c>
      <c r="D62" s="21" t="s">
        <v>139</v>
      </c>
      <c r="E62" s="47" t="s">
        <v>8</v>
      </c>
      <c r="F62" s="22">
        <v>8500</v>
      </c>
      <c r="G62" s="48">
        <v>25</v>
      </c>
      <c r="H62" s="23">
        <f t="shared" si="1"/>
        <v>212.5</v>
      </c>
      <c r="I62" s="73"/>
      <c r="J62" s="74"/>
      <c r="N62" s="74"/>
      <c r="O62" s="74"/>
      <c r="P62" s="74"/>
      <c r="Q62" s="74"/>
      <c r="R62" s="74"/>
      <c r="S62" s="74"/>
      <c r="T62" s="74"/>
      <c r="U62" s="74"/>
      <c r="V62" s="74"/>
    </row>
    <row r="63" spans="1:22" ht="12.75" customHeight="1">
      <c r="A63" s="154">
        <v>50</v>
      </c>
      <c r="B63" s="114" t="s">
        <v>148</v>
      </c>
      <c r="C63" s="25" t="s">
        <v>140</v>
      </c>
      <c r="D63" s="21" t="s">
        <v>139</v>
      </c>
      <c r="E63" s="20" t="s">
        <v>141</v>
      </c>
      <c r="F63" s="26">
        <v>300</v>
      </c>
      <c r="G63" s="20">
        <v>2500</v>
      </c>
      <c r="H63" s="23">
        <f t="shared" ref="H63:H72" si="5">F63*G63/1000</f>
        <v>750</v>
      </c>
    </row>
    <row r="64" spans="1:22" ht="12.75" customHeight="1">
      <c r="A64" s="19">
        <v>51</v>
      </c>
      <c r="B64" s="114" t="s">
        <v>149</v>
      </c>
      <c r="C64" s="25" t="s">
        <v>142</v>
      </c>
      <c r="D64" s="21" t="s">
        <v>151</v>
      </c>
      <c r="E64" s="20" t="s">
        <v>116</v>
      </c>
      <c r="F64" s="26">
        <v>450</v>
      </c>
      <c r="G64" s="20">
        <v>400</v>
      </c>
      <c r="H64" s="23">
        <f t="shared" si="5"/>
        <v>180</v>
      </c>
    </row>
    <row r="65" spans="1:8" ht="12.75" customHeight="1">
      <c r="A65" s="19">
        <v>52</v>
      </c>
      <c r="B65" s="150" t="s">
        <v>232</v>
      </c>
      <c r="C65" s="151" t="s">
        <v>143</v>
      </c>
      <c r="D65" s="93" t="s">
        <v>151</v>
      </c>
      <c r="E65" s="152" t="s">
        <v>116</v>
      </c>
      <c r="F65" s="153">
        <v>240</v>
      </c>
      <c r="G65" s="152">
        <v>2200</v>
      </c>
      <c r="H65" s="94">
        <f t="shared" si="5"/>
        <v>528</v>
      </c>
    </row>
    <row r="66" spans="1:8" ht="12.75" customHeight="1">
      <c r="A66" s="19">
        <v>53</v>
      </c>
      <c r="B66" s="115" t="s">
        <v>125</v>
      </c>
      <c r="C66" s="151" t="s">
        <v>144</v>
      </c>
      <c r="D66" s="93" t="s">
        <v>151</v>
      </c>
      <c r="E66" s="152" t="s">
        <v>116</v>
      </c>
      <c r="F66" s="153">
        <v>2200</v>
      </c>
      <c r="G66" s="152">
        <v>200</v>
      </c>
      <c r="H66" s="94">
        <f t="shared" si="5"/>
        <v>440</v>
      </c>
    </row>
    <row r="67" spans="1:8" ht="12.75" customHeight="1">
      <c r="A67" s="19">
        <v>54</v>
      </c>
      <c r="B67" s="115" t="s">
        <v>120</v>
      </c>
      <c r="C67" s="151" t="s">
        <v>145</v>
      </c>
      <c r="D67" s="93" t="s">
        <v>151</v>
      </c>
      <c r="E67" s="152" t="s">
        <v>116</v>
      </c>
      <c r="F67" s="153">
        <v>2400</v>
      </c>
      <c r="G67" s="152">
        <v>250</v>
      </c>
      <c r="H67" s="94">
        <f t="shared" si="5"/>
        <v>600</v>
      </c>
    </row>
    <row r="68" spans="1:8" ht="12.75" customHeight="1">
      <c r="A68" s="19">
        <v>55</v>
      </c>
      <c r="B68" s="115" t="s">
        <v>150</v>
      </c>
      <c r="C68" s="151" t="s">
        <v>146</v>
      </c>
      <c r="D68" s="93" t="s">
        <v>151</v>
      </c>
      <c r="E68" s="152" t="s">
        <v>70</v>
      </c>
      <c r="F68" s="153">
        <v>4000</v>
      </c>
      <c r="G68" s="152">
        <v>50</v>
      </c>
      <c r="H68" s="94">
        <f t="shared" si="5"/>
        <v>200</v>
      </c>
    </row>
    <row r="69" spans="1:8" ht="12.75" customHeight="1">
      <c r="A69" s="19">
        <v>56</v>
      </c>
      <c r="B69" s="114" t="s">
        <v>155</v>
      </c>
      <c r="C69" s="39" t="s">
        <v>152</v>
      </c>
      <c r="D69" s="21" t="s">
        <v>139</v>
      </c>
      <c r="E69" s="20" t="s">
        <v>8</v>
      </c>
      <c r="F69" s="26">
        <v>120000</v>
      </c>
      <c r="G69" s="20">
        <v>2</v>
      </c>
      <c r="H69" s="23">
        <f t="shared" si="5"/>
        <v>240</v>
      </c>
    </row>
    <row r="70" spans="1:8" ht="12.75" customHeight="1">
      <c r="A70" s="19">
        <v>57</v>
      </c>
      <c r="B70" s="114" t="s">
        <v>155</v>
      </c>
      <c r="C70" s="39" t="s">
        <v>153</v>
      </c>
      <c r="D70" s="21" t="s">
        <v>139</v>
      </c>
      <c r="E70" s="20" t="s">
        <v>8</v>
      </c>
      <c r="F70" s="26">
        <v>20000</v>
      </c>
      <c r="G70" s="20">
        <v>4</v>
      </c>
      <c r="H70" s="23">
        <f t="shared" si="5"/>
        <v>80</v>
      </c>
    </row>
    <row r="71" spans="1:8" ht="12.75" customHeight="1">
      <c r="A71" s="19">
        <v>58</v>
      </c>
      <c r="B71" s="114" t="s">
        <v>248</v>
      </c>
      <c r="C71" s="39" t="s">
        <v>222</v>
      </c>
      <c r="D71" s="21" t="s">
        <v>151</v>
      </c>
      <c r="E71" s="20" t="s">
        <v>70</v>
      </c>
      <c r="F71" s="26">
        <v>500</v>
      </c>
      <c r="G71" s="20">
        <v>5000</v>
      </c>
      <c r="H71" s="23">
        <f t="shared" si="5"/>
        <v>2500</v>
      </c>
    </row>
    <row r="72" spans="1:8" ht="12.75" customHeight="1">
      <c r="A72" s="19">
        <v>59</v>
      </c>
      <c r="B72" s="114" t="s">
        <v>249</v>
      </c>
      <c r="C72" s="39" t="s">
        <v>222</v>
      </c>
      <c r="D72" s="21" t="s">
        <v>151</v>
      </c>
      <c r="E72" s="20" t="s">
        <v>70</v>
      </c>
      <c r="F72" s="26">
        <v>490</v>
      </c>
      <c r="G72" s="20">
        <v>7000</v>
      </c>
      <c r="H72" s="23">
        <f t="shared" si="5"/>
        <v>3430</v>
      </c>
    </row>
    <row r="73" spans="1:8" ht="12.75">
      <c r="A73" s="19">
        <v>61</v>
      </c>
      <c r="B73" s="114" t="s">
        <v>211</v>
      </c>
      <c r="C73" s="39" t="s">
        <v>210</v>
      </c>
      <c r="D73" s="49" t="s">
        <v>139</v>
      </c>
      <c r="E73" s="50" t="s">
        <v>8</v>
      </c>
      <c r="F73" s="91">
        <v>300000</v>
      </c>
      <c r="G73" s="52">
        <v>2</v>
      </c>
      <c r="H73" s="53">
        <f t="shared" ref="H73:H78" si="6">F73*G73/1000</f>
        <v>600</v>
      </c>
    </row>
    <row r="74" spans="1:8" ht="13.5" customHeight="1">
      <c r="A74" s="19">
        <v>62</v>
      </c>
      <c r="B74" s="114" t="s">
        <v>212</v>
      </c>
      <c r="C74" s="39" t="s">
        <v>210</v>
      </c>
      <c r="D74" s="49" t="s">
        <v>139</v>
      </c>
      <c r="E74" s="50" t="s">
        <v>8</v>
      </c>
      <c r="F74" s="91">
        <v>130000</v>
      </c>
      <c r="G74" s="52">
        <v>2</v>
      </c>
      <c r="H74" s="53">
        <f t="shared" si="6"/>
        <v>260</v>
      </c>
    </row>
    <row r="75" spans="1:8" ht="15" customHeight="1">
      <c r="A75" s="19">
        <v>63</v>
      </c>
      <c r="B75" s="114">
        <v>34221160</v>
      </c>
      <c r="C75" s="39" t="s">
        <v>234</v>
      </c>
      <c r="D75" s="49" t="s">
        <v>139</v>
      </c>
      <c r="E75" s="50" t="s">
        <v>8</v>
      </c>
      <c r="F75" s="91">
        <v>300000</v>
      </c>
      <c r="G75" s="52">
        <v>1</v>
      </c>
      <c r="H75" s="53">
        <f t="shared" si="6"/>
        <v>300</v>
      </c>
    </row>
    <row r="76" spans="1:8" ht="13.5" customHeight="1">
      <c r="A76" s="19">
        <v>64</v>
      </c>
      <c r="B76" s="114" t="s">
        <v>245</v>
      </c>
      <c r="C76" s="155" t="s">
        <v>210</v>
      </c>
      <c r="D76" s="51" t="s">
        <v>151</v>
      </c>
      <c r="E76" s="50" t="s">
        <v>8</v>
      </c>
      <c r="F76" s="22">
        <v>290000</v>
      </c>
      <c r="G76" s="156">
        <v>4</v>
      </c>
      <c r="H76" s="23">
        <f t="shared" si="6"/>
        <v>1160</v>
      </c>
    </row>
    <row r="77" spans="1:8" ht="13.5" customHeight="1">
      <c r="A77" s="19">
        <v>65</v>
      </c>
      <c r="B77" s="112" t="s">
        <v>240</v>
      </c>
      <c r="C77" s="155" t="s">
        <v>235</v>
      </c>
      <c r="D77" s="21" t="s">
        <v>139</v>
      </c>
      <c r="E77" s="50" t="s">
        <v>8</v>
      </c>
      <c r="F77" s="157">
        <v>41000</v>
      </c>
      <c r="G77" s="22">
        <v>2</v>
      </c>
      <c r="H77" s="23">
        <f t="shared" si="6"/>
        <v>82</v>
      </c>
    </row>
    <row r="78" spans="1:8" ht="13.5" customHeight="1">
      <c r="A78" s="19">
        <v>66</v>
      </c>
      <c r="B78" s="112" t="s">
        <v>241</v>
      </c>
      <c r="C78" s="155" t="s">
        <v>236</v>
      </c>
      <c r="D78" s="21" t="s">
        <v>139</v>
      </c>
      <c r="E78" s="50" t="s">
        <v>8</v>
      </c>
      <c r="F78" s="157">
        <v>73000</v>
      </c>
      <c r="G78" s="22">
        <v>4</v>
      </c>
      <c r="H78" s="23">
        <f t="shared" si="6"/>
        <v>292</v>
      </c>
    </row>
    <row r="79" spans="1:8" ht="13.5" customHeight="1">
      <c r="A79" s="19">
        <v>67</v>
      </c>
      <c r="B79" s="112" t="s">
        <v>242</v>
      </c>
      <c r="C79" s="155" t="s">
        <v>237</v>
      </c>
      <c r="D79" s="21" t="s">
        <v>139</v>
      </c>
      <c r="E79" s="50" t="s">
        <v>8</v>
      </c>
      <c r="F79" s="157">
        <v>40000</v>
      </c>
      <c r="G79" s="22">
        <v>2</v>
      </c>
      <c r="H79" s="23">
        <f t="shared" ref="H79:H83" si="7">F79*G79/1000</f>
        <v>80</v>
      </c>
    </row>
    <row r="80" spans="1:8" ht="13.5" customHeight="1">
      <c r="A80" s="19">
        <v>68</v>
      </c>
      <c r="B80" s="112" t="s">
        <v>243</v>
      </c>
      <c r="C80" s="155" t="s">
        <v>238</v>
      </c>
      <c r="D80" s="21" t="s">
        <v>139</v>
      </c>
      <c r="E80" s="50" t="s">
        <v>8</v>
      </c>
      <c r="F80" s="157">
        <v>30000</v>
      </c>
      <c r="G80" s="22">
        <v>1</v>
      </c>
      <c r="H80" s="23">
        <f t="shared" si="7"/>
        <v>30</v>
      </c>
    </row>
    <row r="81" spans="1:9" ht="13.5" customHeight="1">
      <c r="A81" s="19">
        <v>69</v>
      </c>
      <c r="B81" s="112" t="s">
        <v>244</v>
      </c>
      <c r="C81" s="155" t="s">
        <v>239</v>
      </c>
      <c r="D81" s="21" t="s">
        <v>139</v>
      </c>
      <c r="E81" s="50" t="s">
        <v>8</v>
      </c>
      <c r="F81" s="157">
        <v>56000</v>
      </c>
      <c r="G81" s="22">
        <v>2</v>
      </c>
      <c r="H81" s="23">
        <f t="shared" si="7"/>
        <v>112</v>
      </c>
    </row>
    <row r="82" spans="1:9" ht="13.5" customHeight="1">
      <c r="A82" s="19">
        <v>70</v>
      </c>
      <c r="B82" s="112" t="s">
        <v>247</v>
      </c>
      <c r="C82" s="39" t="s">
        <v>246</v>
      </c>
      <c r="D82" s="21" t="s">
        <v>151</v>
      </c>
      <c r="E82" s="50" t="s">
        <v>116</v>
      </c>
      <c r="F82" s="157">
        <v>460</v>
      </c>
      <c r="G82" s="22">
        <v>5000</v>
      </c>
      <c r="H82" s="23">
        <f t="shared" si="7"/>
        <v>2300</v>
      </c>
    </row>
    <row r="83" spans="1:9" ht="13.5" customHeight="1">
      <c r="A83" s="92">
        <v>71</v>
      </c>
      <c r="B83" s="116" t="s">
        <v>250</v>
      </c>
      <c r="C83" s="109" t="s">
        <v>246</v>
      </c>
      <c r="D83" s="93" t="s">
        <v>151</v>
      </c>
      <c r="E83" s="106" t="s">
        <v>116</v>
      </c>
      <c r="F83" s="108">
        <v>530</v>
      </c>
      <c r="G83" s="107">
        <v>3000</v>
      </c>
      <c r="H83" s="94">
        <f t="shared" si="7"/>
        <v>1590</v>
      </c>
    </row>
    <row r="84" spans="1:9" ht="15.75" customHeight="1">
      <c r="A84" s="54"/>
      <c r="B84" s="117" t="s">
        <v>138</v>
      </c>
      <c r="C84" s="25"/>
      <c r="D84" s="21"/>
      <c r="E84" s="55"/>
      <c r="F84" s="26"/>
      <c r="G84" s="20"/>
      <c r="H84" s="23"/>
    </row>
    <row r="85" spans="1:9" ht="12.75">
      <c r="A85" s="20"/>
      <c r="B85" s="118"/>
      <c r="C85" s="56" t="s">
        <v>19</v>
      </c>
      <c r="D85" s="56"/>
      <c r="E85" s="57"/>
      <c r="F85" s="37"/>
      <c r="G85" s="56"/>
      <c r="H85" s="59">
        <f t="shared" ref="H85:H100" si="8">F86*G86/1000</f>
        <v>42</v>
      </c>
      <c r="I85" s="78"/>
    </row>
    <row r="86" spans="1:9" ht="12.75">
      <c r="A86" s="58">
        <v>1</v>
      </c>
      <c r="B86" s="119" t="s">
        <v>103</v>
      </c>
      <c r="C86" s="24" t="s">
        <v>12</v>
      </c>
      <c r="D86" s="21" t="s">
        <v>139</v>
      </c>
      <c r="E86" s="25" t="s">
        <v>10</v>
      </c>
      <c r="F86" s="43">
        <v>2100</v>
      </c>
      <c r="G86" s="22">
        <v>20</v>
      </c>
      <c r="H86" s="59">
        <f t="shared" si="8"/>
        <v>1.5</v>
      </c>
      <c r="I86" s="78"/>
    </row>
    <row r="87" spans="1:9" ht="12.75">
      <c r="A87" s="58">
        <v>2</v>
      </c>
      <c r="B87" s="24" t="s">
        <v>20</v>
      </c>
      <c r="C87" s="24" t="s">
        <v>26</v>
      </c>
      <c r="D87" s="21" t="s">
        <v>139</v>
      </c>
      <c r="E87" s="25" t="s">
        <v>8</v>
      </c>
      <c r="F87" s="43">
        <v>15</v>
      </c>
      <c r="G87" s="22">
        <v>100</v>
      </c>
      <c r="H87" s="59">
        <f t="shared" si="8"/>
        <v>2</v>
      </c>
      <c r="I87" s="78"/>
    </row>
    <row r="88" spans="1:9" ht="12.75">
      <c r="A88" s="58">
        <v>3</v>
      </c>
      <c r="B88" s="24" t="s">
        <v>21</v>
      </c>
      <c r="C88" s="24" t="s">
        <v>27</v>
      </c>
      <c r="D88" s="21" t="s">
        <v>139</v>
      </c>
      <c r="E88" s="25" t="s">
        <v>8</v>
      </c>
      <c r="F88" s="43">
        <v>100</v>
      </c>
      <c r="G88" s="22">
        <v>20</v>
      </c>
      <c r="H88" s="59">
        <f t="shared" si="8"/>
        <v>5</v>
      </c>
      <c r="I88" s="78"/>
    </row>
    <row r="89" spans="1:9" ht="12.75">
      <c r="A89" s="60">
        <v>4</v>
      </c>
      <c r="B89" s="24" t="s">
        <v>22</v>
      </c>
      <c r="C89" s="24" t="s">
        <v>28</v>
      </c>
      <c r="D89" s="21" t="s">
        <v>139</v>
      </c>
      <c r="E89" s="25" t="s">
        <v>8</v>
      </c>
      <c r="F89" s="43">
        <v>1000</v>
      </c>
      <c r="G89" s="22">
        <v>5</v>
      </c>
      <c r="H89" s="59">
        <f t="shared" si="8"/>
        <v>1.5</v>
      </c>
      <c r="I89" s="78"/>
    </row>
    <row r="90" spans="1:9" ht="12.75" customHeight="1">
      <c r="A90" s="58">
        <v>5</v>
      </c>
      <c r="B90" s="24" t="s">
        <v>104</v>
      </c>
      <c r="C90" s="24" t="s">
        <v>29</v>
      </c>
      <c r="D90" s="21" t="s">
        <v>139</v>
      </c>
      <c r="E90" s="25" t="s">
        <v>8</v>
      </c>
      <c r="F90" s="43">
        <v>1500</v>
      </c>
      <c r="G90" s="22">
        <v>1</v>
      </c>
      <c r="H90" s="59">
        <f t="shared" si="8"/>
        <v>1</v>
      </c>
      <c r="I90" s="78"/>
    </row>
    <row r="91" spans="1:9" ht="12.75">
      <c r="A91" s="58">
        <v>6</v>
      </c>
      <c r="B91" s="24" t="s">
        <v>105</v>
      </c>
      <c r="C91" s="24" t="s">
        <v>30</v>
      </c>
      <c r="D91" s="21" t="s">
        <v>139</v>
      </c>
      <c r="E91" s="25" t="s">
        <v>8</v>
      </c>
      <c r="F91" s="43">
        <v>200</v>
      </c>
      <c r="G91" s="22">
        <v>5</v>
      </c>
      <c r="H91" s="59">
        <f t="shared" si="8"/>
        <v>0.45</v>
      </c>
      <c r="I91" s="78"/>
    </row>
    <row r="92" spans="1:9" ht="12.75">
      <c r="A92" s="58">
        <v>7</v>
      </c>
      <c r="B92" s="24" t="s">
        <v>106</v>
      </c>
      <c r="C92" s="24" t="s">
        <v>18</v>
      </c>
      <c r="D92" s="21" t="s">
        <v>139</v>
      </c>
      <c r="E92" s="25" t="s">
        <v>8</v>
      </c>
      <c r="F92" s="43">
        <v>150</v>
      </c>
      <c r="G92" s="22">
        <v>3</v>
      </c>
      <c r="H92" s="59">
        <f t="shared" si="8"/>
        <v>0.75</v>
      </c>
      <c r="I92" s="78"/>
    </row>
    <row r="93" spans="1:9" ht="12.75">
      <c r="A93" s="58">
        <v>8</v>
      </c>
      <c r="B93" s="24" t="s">
        <v>107</v>
      </c>
      <c r="C93" s="24" t="s">
        <v>35</v>
      </c>
      <c r="D93" s="21" t="s">
        <v>139</v>
      </c>
      <c r="E93" s="25" t="s">
        <v>8</v>
      </c>
      <c r="F93" s="43">
        <v>250</v>
      </c>
      <c r="G93" s="22">
        <v>3</v>
      </c>
      <c r="H93" s="59">
        <f t="shared" si="8"/>
        <v>0.5</v>
      </c>
      <c r="I93" s="78"/>
    </row>
    <row r="94" spans="1:9" ht="12.75">
      <c r="A94" s="58">
        <v>9</v>
      </c>
      <c r="B94" s="24" t="s">
        <v>108</v>
      </c>
      <c r="C94" s="24" t="s">
        <v>34</v>
      </c>
      <c r="D94" s="21" t="s">
        <v>139</v>
      </c>
      <c r="E94" s="25" t="s">
        <v>8</v>
      </c>
      <c r="F94" s="43">
        <v>250</v>
      </c>
      <c r="G94" s="22">
        <v>2</v>
      </c>
      <c r="H94" s="59">
        <f t="shared" si="8"/>
        <v>0.4</v>
      </c>
      <c r="I94" s="78"/>
    </row>
    <row r="95" spans="1:9" ht="12.75">
      <c r="A95" s="58">
        <v>10</v>
      </c>
      <c r="B95" s="24" t="s">
        <v>109</v>
      </c>
      <c r="C95" s="24" t="s">
        <v>33</v>
      </c>
      <c r="D95" s="21" t="s">
        <v>139</v>
      </c>
      <c r="E95" s="25" t="s">
        <v>8</v>
      </c>
      <c r="F95" s="43">
        <v>200</v>
      </c>
      <c r="G95" s="22">
        <v>2</v>
      </c>
      <c r="H95" s="59">
        <f t="shared" si="8"/>
        <v>1</v>
      </c>
      <c r="I95" s="78"/>
    </row>
    <row r="96" spans="1:9" ht="12.75">
      <c r="A96" s="58">
        <v>11</v>
      </c>
      <c r="B96" s="24" t="s">
        <v>110</v>
      </c>
      <c r="C96" s="24" t="s">
        <v>23</v>
      </c>
      <c r="D96" s="21" t="s">
        <v>139</v>
      </c>
      <c r="E96" s="25" t="s">
        <v>8</v>
      </c>
      <c r="F96" s="43">
        <v>100</v>
      </c>
      <c r="G96" s="22">
        <v>10</v>
      </c>
      <c r="H96" s="59">
        <f t="shared" si="8"/>
        <v>0.3</v>
      </c>
      <c r="I96" s="78"/>
    </row>
    <row r="97" spans="1:9" ht="12.75">
      <c r="A97" s="58">
        <v>12</v>
      </c>
      <c r="B97" s="24" t="s">
        <v>111</v>
      </c>
      <c r="C97" s="24" t="s">
        <v>31</v>
      </c>
      <c r="D97" s="21" t="s">
        <v>139</v>
      </c>
      <c r="E97" s="25" t="s">
        <v>8</v>
      </c>
      <c r="F97" s="43">
        <v>100</v>
      </c>
      <c r="G97" s="22">
        <v>3</v>
      </c>
      <c r="H97" s="59">
        <f t="shared" si="8"/>
        <v>0.5</v>
      </c>
      <c r="I97" s="78"/>
    </row>
    <row r="98" spans="1:9" ht="12.75">
      <c r="A98" s="58">
        <v>13</v>
      </c>
      <c r="B98" s="24" t="s">
        <v>112</v>
      </c>
      <c r="C98" s="24" t="s">
        <v>32</v>
      </c>
      <c r="D98" s="21" t="s">
        <v>139</v>
      </c>
      <c r="E98" s="25" t="s">
        <v>8</v>
      </c>
      <c r="F98" s="43">
        <v>500</v>
      </c>
      <c r="G98" s="22">
        <v>1</v>
      </c>
      <c r="H98" s="59">
        <f t="shared" si="8"/>
        <v>1</v>
      </c>
      <c r="I98" s="78"/>
    </row>
    <row r="99" spans="1:9" ht="12.75">
      <c r="A99" s="58">
        <v>14</v>
      </c>
      <c r="B99" s="24" t="s">
        <v>113</v>
      </c>
      <c r="C99" s="61" t="s">
        <v>37</v>
      </c>
      <c r="D99" s="21" t="s">
        <v>139</v>
      </c>
      <c r="E99" s="62" t="s">
        <v>8</v>
      </c>
      <c r="F99" s="43">
        <v>500</v>
      </c>
      <c r="G99" s="22">
        <v>2</v>
      </c>
      <c r="H99" s="59">
        <f t="shared" si="8"/>
        <v>1</v>
      </c>
      <c r="I99" s="78"/>
    </row>
    <row r="100" spans="1:9" ht="12.75">
      <c r="A100" s="58">
        <v>15</v>
      </c>
      <c r="B100" s="24" t="s">
        <v>114</v>
      </c>
      <c r="C100" s="24" t="s">
        <v>36</v>
      </c>
      <c r="D100" s="21" t="s">
        <v>139</v>
      </c>
      <c r="E100" s="25" t="s">
        <v>8</v>
      </c>
      <c r="F100" s="43">
        <v>1000</v>
      </c>
      <c r="G100" s="22">
        <v>1</v>
      </c>
      <c r="H100" s="59">
        <f t="shared" si="8"/>
        <v>0.3</v>
      </c>
      <c r="I100" s="78"/>
    </row>
    <row r="101" spans="1:9" ht="12.75">
      <c r="A101" s="58">
        <v>16</v>
      </c>
      <c r="B101" s="24">
        <v>39292510</v>
      </c>
      <c r="C101" s="63" t="s">
        <v>41</v>
      </c>
      <c r="D101" s="21" t="s">
        <v>139</v>
      </c>
      <c r="E101" s="63" t="s">
        <v>8</v>
      </c>
      <c r="F101" s="43">
        <v>100</v>
      </c>
      <c r="G101" s="22">
        <v>3</v>
      </c>
      <c r="H101" s="59">
        <f t="shared" ref="H101:H104" si="9">F102*G102/1000</f>
        <v>0.5</v>
      </c>
      <c r="I101" s="78"/>
    </row>
    <row r="102" spans="1:9" ht="12.75">
      <c r="A102" s="58">
        <v>17</v>
      </c>
      <c r="B102" s="24" t="s">
        <v>42</v>
      </c>
      <c r="C102" s="63" t="s">
        <v>43</v>
      </c>
      <c r="D102" s="21" t="s">
        <v>139</v>
      </c>
      <c r="E102" s="63" t="s">
        <v>8</v>
      </c>
      <c r="F102" s="43">
        <v>100</v>
      </c>
      <c r="G102" s="22">
        <v>5</v>
      </c>
      <c r="H102" s="59">
        <f t="shared" si="9"/>
        <v>1</v>
      </c>
      <c r="I102" s="78"/>
    </row>
    <row r="103" spans="1:9" ht="12.75">
      <c r="A103" s="58">
        <v>18</v>
      </c>
      <c r="B103" s="24" t="s">
        <v>44</v>
      </c>
      <c r="C103" s="63" t="s">
        <v>45</v>
      </c>
      <c r="D103" s="21" t="s">
        <v>139</v>
      </c>
      <c r="E103" s="63" t="s">
        <v>8</v>
      </c>
      <c r="F103" s="43">
        <v>100</v>
      </c>
      <c r="G103" s="22">
        <v>10</v>
      </c>
      <c r="H103" s="59">
        <f t="shared" si="9"/>
        <v>0.5</v>
      </c>
      <c r="I103" s="78"/>
    </row>
    <row r="104" spans="1:9" ht="12.75">
      <c r="A104" s="58">
        <v>19</v>
      </c>
      <c r="B104" s="24" t="s">
        <v>46</v>
      </c>
      <c r="C104" s="63" t="s">
        <v>47</v>
      </c>
      <c r="D104" s="21" t="s">
        <v>139</v>
      </c>
      <c r="E104" s="63" t="s">
        <v>8</v>
      </c>
      <c r="F104" s="43">
        <v>100</v>
      </c>
      <c r="G104" s="22">
        <v>5</v>
      </c>
      <c r="H104" s="59">
        <f t="shared" si="9"/>
        <v>1.05</v>
      </c>
      <c r="I104" s="78"/>
    </row>
    <row r="105" spans="1:9" ht="12.75" customHeight="1">
      <c r="A105" s="58">
        <v>20</v>
      </c>
      <c r="B105" s="24" t="s">
        <v>48</v>
      </c>
      <c r="C105" s="63" t="s">
        <v>49</v>
      </c>
      <c r="D105" s="21" t="s">
        <v>139</v>
      </c>
      <c r="E105" s="63" t="s">
        <v>8</v>
      </c>
      <c r="F105" s="43">
        <v>350</v>
      </c>
      <c r="G105" s="22">
        <v>3</v>
      </c>
      <c r="H105" s="65">
        <f>SUM(H85:H104)</f>
        <v>62.249999999999993</v>
      </c>
    </row>
    <row r="106" spans="1:9" ht="14.25" customHeight="1">
      <c r="A106" s="64"/>
      <c r="B106" s="112" t="s">
        <v>138</v>
      </c>
      <c r="C106" s="25"/>
      <c r="D106" s="21"/>
      <c r="E106" s="20"/>
      <c r="F106" s="26"/>
      <c r="G106" s="20"/>
      <c r="H106" s="71"/>
    </row>
    <row r="107" spans="1:9" ht="12.75">
      <c r="A107" s="58"/>
      <c r="B107" s="120"/>
      <c r="C107" s="66" t="s">
        <v>13</v>
      </c>
      <c r="D107" s="67"/>
      <c r="E107" s="68"/>
      <c r="F107" s="69"/>
      <c r="G107" s="70"/>
      <c r="H107" s="53">
        <f>F108*G108/1000</f>
        <v>960</v>
      </c>
    </row>
    <row r="108" spans="1:9" ht="12.75">
      <c r="A108" s="52">
        <v>1</v>
      </c>
      <c r="B108" s="121" t="s">
        <v>38</v>
      </c>
      <c r="C108" s="39" t="s">
        <v>24</v>
      </c>
      <c r="D108" s="34" t="s">
        <v>139</v>
      </c>
      <c r="E108" s="20" t="s">
        <v>14</v>
      </c>
      <c r="F108" s="51">
        <v>960000</v>
      </c>
      <c r="G108" s="52">
        <v>1</v>
      </c>
      <c r="H108" s="53">
        <f t="shared" ref="H108:H109" si="10">F109*G109/1000</f>
        <v>350</v>
      </c>
    </row>
    <row r="109" spans="1:9" ht="12.75">
      <c r="A109" s="52">
        <v>2</v>
      </c>
      <c r="B109" s="121" t="s">
        <v>17</v>
      </c>
      <c r="C109" s="39" t="s">
        <v>16</v>
      </c>
      <c r="D109" s="34" t="s">
        <v>139</v>
      </c>
      <c r="E109" s="20" t="s">
        <v>14</v>
      </c>
      <c r="F109" s="51">
        <v>350000</v>
      </c>
      <c r="G109" s="52">
        <v>1</v>
      </c>
      <c r="H109" s="53">
        <f t="shared" si="10"/>
        <v>420</v>
      </c>
    </row>
    <row r="110" spans="1:9" ht="13.5" thickBot="1">
      <c r="A110" s="52">
        <v>3</v>
      </c>
      <c r="B110" s="121">
        <v>79631100</v>
      </c>
      <c r="C110" s="39" t="s">
        <v>25</v>
      </c>
      <c r="D110" s="34" t="s">
        <v>139</v>
      </c>
      <c r="E110" s="20" t="s">
        <v>15</v>
      </c>
      <c r="F110" s="51">
        <v>420000</v>
      </c>
      <c r="G110" s="52">
        <v>1</v>
      </c>
      <c r="H110" s="99">
        <f>SUM(H107:H109)</f>
        <v>1730</v>
      </c>
    </row>
    <row r="111" spans="1:9" ht="13.5" thickBot="1">
      <c r="A111" s="98"/>
      <c r="B111" s="122" t="s">
        <v>138</v>
      </c>
      <c r="C111" s="95"/>
      <c r="D111" s="96"/>
      <c r="E111" s="30"/>
      <c r="F111" s="97"/>
      <c r="G111" s="98"/>
      <c r="H111" s="104">
        <f>SUM(H110+H105+H76+H38)</f>
        <v>4752.25</v>
      </c>
    </row>
    <row r="112" spans="1:9" ht="13.5" thickBot="1">
      <c r="A112" s="105"/>
      <c r="B112" s="123" t="s">
        <v>138</v>
      </c>
      <c r="C112" s="100"/>
      <c r="D112" s="101"/>
      <c r="E112" s="102"/>
      <c r="F112" s="102"/>
      <c r="G112" s="103"/>
      <c r="H112" s="71"/>
    </row>
    <row r="113" spans="1:8" ht="15">
      <c r="A113" s="82"/>
      <c r="B113" s="83"/>
      <c r="C113" s="84"/>
      <c r="D113" s="85"/>
      <c r="E113" s="69"/>
      <c r="F113" s="86"/>
      <c r="G113" s="87"/>
      <c r="H113" s="53"/>
    </row>
    <row r="114" spans="1:8" ht="12.75">
      <c r="A114" s="82"/>
      <c r="B114" s="112"/>
      <c r="C114" s="39"/>
      <c r="D114" s="34"/>
      <c r="E114" s="20"/>
      <c r="F114" s="51"/>
      <c r="G114" s="52"/>
      <c r="H114" s="53"/>
    </row>
    <row r="115" spans="1:8" ht="12.75">
      <c r="A115" s="82"/>
      <c r="B115" s="112"/>
      <c r="C115" s="39"/>
      <c r="D115" s="34"/>
      <c r="E115" s="20"/>
      <c r="F115" s="51"/>
      <c r="G115" s="52"/>
      <c r="H115" s="53"/>
    </row>
    <row r="116" spans="1:8" ht="12.75">
      <c r="A116" s="82"/>
      <c r="B116" s="112"/>
      <c r="C116" s="39"/>
      <c r="D116" s="34"/>
      <c r="E116" s="20"/>
      <c r="F116" s="51"/>
      <c r="G116" s="52"/>
      <c r="H116" s="53"/>
    </row>
    <row r="117" spans="1:8" ht="12.75">
      <c r="A117" s="82"/>
      <c r="B117" s="112"/>
      <c r="C117" s="39"/>
      <c r="D117" s="34"/>
      <c r="E117" s="20"/>
      <c r="F117" s="51"/>
      <c r="G117" s="52"/>
      <c r="H117" s="53"/>
    </row>
    <row r="118" spans="1:8" ht="12.75">
      <c r="A118" s="82"/>
      <c r="B118" s="112"/>
      <c r="C118" s="39"/>
      <c r="D118" s="34"/>
      <c r="E118" s="20"/>
      <c r="F118" s="51"/>
      <c r="G118" s="52"/>
      <c r="H118" s="53"/>
    </row>
    <row r="119" spans="1:8" ht="12.75">
      <c r="A119" s="82"/>
      <c r="B119" s="112"/>
      <c r="C119" s="39"/>
      <c r="D119" s="34"/>
      <c r="E119" s="20"/>
      <c r="F119" s="51"/>
      <c r="G119" s="52"/>
      <c r="H119" s="53"/>
    </row>
    <row r="120" spans="1:8" ht="12.75">
      <c r="A120" s="82"/>
      <c r="B120" s="112"/>
      <c r="C120" s="39"/>
      <c r="D120" s="34"/>
      <c r="E120" s="20"/>
      <c r="F120" s="51"/>
      <c r="G120" s="52"/>
      <c r="H120" s="53"/>
    </row>
    <row r="121" spans="1:8" ht="12.75">
      <c r="A121" s="82"/>
      <c r="B121" s="112"/>
      <c r="C121" s="39"/>
      <c r="D121" s="34"/>
      <c r="E121" s="20"/>
      <c r="F121" s="51"/>
      <c r="G121" s="52"/>
      <c r="H121" s="53"/>
    </row>
    <row r="122" spans="1:8" ht="12.75">
      <c r="A122" s="82"/>
      <c r="B122" s="112"/>
      <c r="C122" s="39"/>
      <c r="D122" s="34"/>
      <c r="E122" s="20"/>
      <c r="F122" s="51"/>
      <c r="G122" s="52"/>
      <c r="H122" s="53"/>
    </row>
    <row r="123" spans="1:8" ht="12.75">
      <c r="A123" s="82"/>
      <c r="B123" s="112"/>
      <c r="C123" s="39"/>
      <c r="D123" s="34"/>
      <c r="E123" s="20"/>
      <c r="F123" s="51"/>
      <c r="G123" s="52"/>
      <c r="H123" s="53"/>
    </row>
    <row r="124" spans="1:8" ht="12.75">
      <c r="A124" s="88"/>
      <c r="B124" s="24"/>
      <c r="C124" s="63"/>
      <c r="D124" s="21"/>
      <c r="E124" s="63"/>
      <c r="F124" s="43"/>
      <c r="G124" s="22"/>
      <c r="H124" s="53"/>
    </row>
    <row r="125" spans="1:8" ht="12.75">
      <c r="A125" s="88"/>
      <c r="B125" s="24"/>
      <c r="C125" s="63"/>
      <c r="D125" s="21"/>
      <c r="E125" s="63"/>
      <c r="F125" s="43"/>
      <c r="G125" s="22"/>
      <c r="H125" s="53"/>
    </row>
    <row r="126" spans="1:8" ht="12.75">
      <c r="A126" s="88"/>
      <c r="B126" s="24"/>
      <c r="C126" s="63"/>
      <c r="D126" s="21"/>
      <c r="E126" s="63"/>
      <c r="F126" s="43"/>
      <c r="G126" s="22"/>
    </row>
    <row r="132" spans="3:8">
      <c r="H132" s="89"/>
    </row>
    <row r="133" spans="3:8">
      <c r="H133" s="89"/>
    </row>
    <row r="134" spans="3:8" ht="15">
      <c r="E134" s="90"/>
    </row>
    <row r="138" spans="3:8" ht="15">
      <c r="C138" s="83"/>
    </row>
    <row r="157" spans="1:1" ht="15">
      <c r="A157" s="83"/>
    </row>
  </sheetData>
  <autoFilter ref="B11:B132" xr:uid="{EEEF48DD-B4A9-4A02-B8F1-3F783321A64B}"/>
  <mergeCells count="9">
    <mergeCell ref="C11:H11"/>
    <mergeCell ref="A6:H6"/>
    <mergeCell ref="A7:H7"/>
    <mergeCell ref="A8:H8"/>
    <mergeCell ref="A1:H1"/>
    <mergeCell ref="A2:H2"/>
    <mergeCell ref="A3:H3"/>
    <mergeCell ref="A4:H4"/>
    <mergeCell ref="A5:H5"/>
  </mergeCells>
  <phoneticPr fontId="31" type="noConversion"/>
  <pageMargins left="0.7" right="0.7" top="0.75" bottom="0.75" header="0.3" footer="0.3"/>
  <pageSetup scale="67" orientation="portrait" r:id="rId1"/>
  <colBreaks count="1" manualBreakCount="1">
    <brk id="8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F7D95D-FD9D-4F2F-A51C-1677963830B3}">
  <dimension ref="A1:B51"/>
  <sheetViews>
    <sheetView topLeftCell="A31" workbookViewId="0">
      <selection activeCell="A51" sqref="A51"/>
    </sheetView>
  </sheetViews>
  <sheetFormatPr defaultRowHeight="15"/>
  <cols>
    <col min="1" max="1" width="21.7109375" customWidth="1"/>
  </cols>
  <sheetData>
    <row r="1" spans="1:2" ht="15.75" thickBot="1">
      <c r="A1" s="1" t="s">
        <v>157</v>
      </c>
      <c r="B1" s="5">
        <v>13500</v>
      </c>
    </row>
    <row r="2" spans="1:2" ht="15.75" thickBot="1">
      <c r="A2" s="2" t="s">
        <v>158</v>
      </c>
      <c r="B2" s="6">
        <v>46000</v>
      </c>
    </row>
    <row r="3" spans="1:2" ht="15.75" thickBot="1">
      <c r="A3" s="2" t="s">
        <v>159</v>
      </c>
      <c r="B3" s="6">
        <v>3000</v>
      </c>
    </row>
    <row r="4" spans="1:2" ht="15.75" thickBot="1">
      <c r="A4" s="2" t="s">
        <v>160</v>
      </c>
      <c r="B4" s="6">
        <v>1600</v>
      </c>
    </row>
    <row r="5" spans="1:2" ht="27.75" thickBot="1">
      <c r="A5" s="2" t="s">
        <v>161</v>
      </c>
      <c r="B5" s="6">
        <v>14000</v>
      </c>
    </row>
    <row r="6" spans="1:2" ht="15.75" thickBot="1">
      <c r="A6" s="2" t="s">
        <v>162</v>
      </c>
      <c r="B6" s="6">
        <v>2500</v>
      </c>
    </row>
    <row r="7" spans="1:2" ht="15.75" thickBot="1">
      <c r="A7" s="2" t="s">
        <v>163</v>
      </c>
      <c r="B7" s="6">
        <v>4000</v>
      </c>
    </row>
    <row r="8" spans="1:2" ht="15.75" thickBot="1">
      <c r="A8" s="2" t="s">
        <v>164</v>
      </c>
      <c r="B8" s="6">
        <v>4000</v>
      </c>
    </row>
    <row r="9" spans="1:2" ht="27.75" thickBot="1">
      <c r="A9" s="2" t="s">
        <v>165</v>
      </c>
      <c r="B9" s="6">
        <v>1500</v>
      </c>
    </row>
    <row r="10" spans="1:2" ht="27.75" thickBot="1">
      <c r="A10" s="2" t="s">
        <v>166</v>
      </c>
      <c r="B10" s="6">
        <v>1200</v>
      </c>
    </row>
    <row r="11" spans="1:2" ht="27.75" thickBot="1">
      <c r="A11" s="2" t="s">
        <v>167</v>
      </c>
      <c r="B11" s="6">
        <v>2500</v>
      </c>
    </row>
    <row r="12" spans="1:2" ht="15.75" thickBot="1">
      <c r="A12" s="2" t="s">
        <v>168</v>
      </c>
      <c r="B12" s="6">
        <v>5000</v>
      </c>
    </row>
    <row r="13" spans="1:2" ht="27.75" thickBot="1">
      <c r="A13" s="2" t="s">
        <v>169</v>
      </c>
      <c r="B13" s="6">
        <v>1500</v>
      </c>
    </row>
    <row r="14" spans="1:2" ht="15.75" thickBot="1">
      <c r="A14" s="2" t="s">
        <v>170</v>
      </c>
      <c r="B14" s="6">
        <v>6000</v>
      </c>
    </row>
    <row r="15" spans="1:2" ht="27.75" thickBot="1">
      <c r="A15" s="2" t="s">
        <v>171</v>
      </c>
      <c r="B15" s="6">
        <v>3000</v>
      </c>
    </row>
    <row r="16" spans="1:2" ht="15.75" thickBot="1">
      <c r="A16" s="2" t="s">
        <v>172</v>
      </c>
      <c r="B16" s="6">
        <v>1500</v>
      </c>
    </row>
    <row r="17" spans="1:2" ht="15.75" thickBot="1">
      <c r="A17" s="2" t="s">
        <v>173</v>
      </c>
      <c r="B17" s="6">
        <v>1000</v>
      </c>
    </row>
    <row r="18" spans="1:2" ht="15.75" thickBot="1">
      <c r="A18" s="2" t="s">
        <v>174</v>
      </c>
      <c r="B18" s="6">
        <v>2000</v>
      </c>
    </row>
    <row r="19" spans="1:2" ht="15.75" thickBot="1">
      <c r="A19" s="2" t="s">
        <v>175</v>
      </c>
      <c r="B19" s="6">
        <v>7500</v>
      </c>
    </row>
    <row r="20" spans="1:2" ht="27.75" thickBot="1">
      <c r="A20" s="2" t="s">
        <v>176</v>
      </c>
      <c r="B20" s="6">
        <v>1500</v>
      </c>
    </row>
    <row r="21" spans="1:2" ht="15.75" thickBot="1">
      <c r="A21" s="2" t="s">
        <v>177</v>
      </c>
      <c r="B21" s="6">
        <v>7500</v>
      </c>
    </row>
    <row r="22" spans="1:2" ht="15.75" thickBot="1">
      <c r="A22" s="2" t="s">
        <v>178</v>
      </c>
      <c r="B22" s="6">
        <v>1600</v>
      </c>
    </row>
    <row r="23" spans="1:2" ht="15.75" thickBot="1">
      <c r="A23" s="2" t="s">
        <v>179</v>
      </c>
      <c r="B23" s="6">
        <v>2500</v>
      </c>
    </row>
    <row r="24" spans="1:2" ht="15.75" thickBot="1">
      <c r="A24" s="2" t="s">
        <v>180</v>
      </c>
      <c r="B24" s="6">
        <v>3500</v>
      </c>
    </row>
    <row r="25" spans="1:2" ht="15.75" thickBot="1">
      <c r="A25" s="2" t="s">
        <v>181</v>
      </c>
      <c r="B25" s="7" t="s">
        <v>208</v>
      </c>
    </row>
    <row r="26" spans="1:2" ht="15.75" thickBot="1">
      <c r="A26" s="2" t="s">
        <v>182</v>
      </c>
      <c r="B26" s="6">
        <v>12000</v>
      </c>
    </row>
    <row r="27" spans="1:2" ht="15.75" thickBot="1">
      <c r="A27" s="2" t="s">
        <v>183</v>
      </c>
      <c r="B27" s="6">
        <v>3500</v>
      </c>
    </row>
    <row r="28" spans="1:2" ht="15.75" thickBot="1">
      <c r="A28" s="2" t="s">
        <v>184</v>
      </c>
      <c r="B28" s="6">
        <v>6000</v>
      </c>
    </row>
    <row r="29" spans="1:2" ht="15.75" thickBot="1">
      <c r="A29" s="2" t="s">
        <v>185</v>
      </c>
      <c r="B29" s="6">
        <v>5000</v>
      </c>
    </row>
    <row r="30" spans="1:2" ht="27.75" thickBot="1">
      <c r="A30" s="2" t="s">
        <v>186</v>
      </c>
      <c r="B30" s="6">
        <v>4000</v>
      </c>
    </row>
    <row r="31" spans="1:2" ht="15.75" thickBot="1">
      <c r="A31" s="3" t="s">
        <v>187</v>
      </c>
      <c r="B31" s="6">
        <v>1800</v>
      </c>
    </row>
    <row r="32" spans="1:2" ht="41.25" thickBot="1">
      <c r="A32" s="2" t="s">
        <v>188</v>
      </c>
      <c r="B32" s="6">
        <v>8000</v>
      </c>
    </row>
    <row r="33" spans="1:2" ht="15.75" thickBot="1">
      <c r="A33" s="2" t="s">
        <v>189</v>
      </c>
      <c r="B33" s="6">
        <v>8000</v>
      </c>
    </row>
    <row r="34" spans="1:2" ht="15.75" thickBot="1">
      <c r="A34" s="2" t="s">
        <v>190</v>
      </c>
      <c r="B34" s="6">
        <v>10000</v>
      </c>
    </row>
    <row r="35" spans="1:2" ht="15.75" thickBot="1">
      <c r="A35" s="2" t="s">
        <v>191</v>
      </c>
      <c r="B35" s="6">
        <v>5000</v>
      </c>
    </row>
    <row r="36" spans="1:2" ht="27.75" thickBot="1">
      <c r="A36" s="2" t="s">
        <v>192</v>
      </c>
      <c r="B36" s="6">
        <v>1000</v>
      </c>
    </row>
    <row r="37" spans="1:2" ht="15.75" thickBot="1">
      <c r="A37" s="2" t="s">
        <v>193</v>
      </c>
      <c r="B37" s="7">
        <v>2500</v>
      </c>
    </row>
    <row r="38" spans="1:2" ht="27.75" thickBot="1">
      <c r="A38" s="4" t="s">
        <v>194</v>
      </c>
      <c r="B38" s="7">
        <v>4500</v>
      </c>
    </row>
    <row r="39" spans="1:2" ht="41.25" thickBot="1">
      <c r="A39" s="4" t="s">
        <v>195</v>
      </c>
      <c r="B39" s="8">
        <v>1700</v>
      </c>
    </row>
    <row r="40" spans="1:2" ht="41.25" thickBot="1">
      <c r="A40" s="4" t="s">
        <v>196</v>
      </c>
      <c r="B40" s="8">
        <v>1500</v>
      </c>
    </row>
    <row r="41" spans="1:2" ht="41.25" thickBot="1">
      <c r="A41" s="2" t="s">
        <v>197</v>
      </c>
      <c r="B41" s="8">
        <v>5500</v>
      </c>
    </row>
    <row r="42" spans="1:2" ht="41.25" thickBot="1">
      <c r="A42" s="2" t="s">
        <v>198</v>
      </c>
      <c r="B42" s="8">
        <v>2500</v>
      </c>
    </row>
    <row r="43" spans="1:2" ht="27.75" thickBot="1">
      <c r="A43" s="2" t="s">
        <v>199</v>
      </c>
      <c r="B43" s="8">
        <v>3400</v>
      </c>
    </row>
    <row r="44" spans="1:2" ht="27.75" thickBot="1">
      <c r="A44" s="2" t="s">
        <v>200</v>
      </c>
      <c r="B44" s="8">
        <v>4600</v>
      </c>
    </row>
    <row r="45" spans="1:2" ht="27.75" thickBot="1">
      <c r="A45" s="2" t="s">
        <v>201</v>
      </c>
      <c r="B45" s="8">
        <v>4200</v>
      </c>
    </row>
    <row r="46" spans="1:2" ht="27.75" thickBot="1">
      <c r="A46" s="2" t="s">
        <v>202</v>
      </c>
      <c r="B46" s="8">
        <v>1500</v>
      </c>
    </row>
    <row r="47" spans="1:2" ht="27.75" thickBot="1">
      <c r="A47" s="2" t="s">
        <v>203</v>
      </c>
      <c r="B47" s="8">
        <v>1900</v>
      </c>
    </row>
    <row r="48" spans="1:2" ht="15.75" thickBot="1">
      <c r="A48" s="2" t="s">
        <v>204</v>
      </c>
      <c r="B48" s="8">
        <v>1000</v>
      </c>
    </row>
    <row r="49" spans="1:2" ht="27.75" thickBot="1">
      <c r="A49" s="2" t="s">
        <v>205</v>
      </c>
      <c r="B49" s="8">
        <v>2900</v>
      </c>
    </row>
    <row r="50" spans="1:2" ht="15.75" thickBot="1">
      <c r="A50" s="2" t="s">
        <v>206</v>
      </c>
      <c r="B50" s="9">
        <v>20000</v>
      </c>
    </row>
    <row r="51" spans="1:2" ht="27.75" thickBot="1">
      <c r="A51" s="2" t="s">
        <v>207</v>
      </c>
      <c r="B51" s="9">
        <v>3000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հրապարակ</vt:lpstr>
      <vt:lpstr>Лист1</vt:lpstr>
      <vt:lpstr>հրապարակ!Область_печати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2026-03-30T06:33:40Z</dcterms:modified>
</cp:coreProperties>
</file>